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60" documentId="120_S{2AC9BD13-BADA-5192-A53E-5A8FF88502F6}" xr6:coauthVersionLast="47" xr6:coauthVersionMax="47" xr10:uidLastSave="{7883FCDF-7D6D-4B57-AA56-2C5801B90FC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4" l="1"/>
  <c r="J5" i="4"/>
  <c r="I6" i="4"/>
  <c r="J6" i="4"/>
  <c r="I7" i="4"/>
  <c r="J7"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4" i="4"/>
  <c r="G4" i="4"/>
  <c r="I4" i="4"/>
  <c r="J4" i="4"/>
  <c r="L4"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<sst xmlns="http://schemas.openxmlformats.org/spreadsheetml/2006/main" count="181600" uniqueCount="39213">
  <si>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</si>
  <si>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</si>
  <si>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</si>
  <si>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</si>
  <si>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</si>
  <si>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</si>
  <si>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</si>
  <si>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</si>
  <si>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</si>
  <si>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</si>
  <si>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</si>
  <si>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</si>
  <si>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</si>
  <si>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</si>
  <si>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</si>
  <si>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</si>
  <si>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</si>
  <si>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</si>
  <si>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</si>
  <si>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</si>
  <si>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</si>
  <si>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</si>
  <si>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</si>
  <si>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</si>
  <si>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</si>
  <si>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</si>
  <si>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</si>
  <si>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</si>
  <si>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</si>
  <si>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</si>
  <si>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</si>
  <si>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</si>
  <si>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</si>
  <si>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</si>
  <si>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</si>
  <si>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</si>
  <si>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</si>
  <si>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</si>
  <si>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</si>
  <si>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</si>
  <si>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</si>
  <si>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</si>
  <si>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</si>
  <si>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</si>
  <si>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</si>
  <si>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</si>
  <si>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</si>
  <si>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</si>
  <si>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</si>
  <si>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</si>
  <si>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</si>
  <si>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</si>
  <si>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</si>
  <si>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</si>
  <si>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</si>
  <si>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</si>
  <si>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</si>
  <si>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</si>
  <si>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</si>
  <si>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</si>
  <si>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</si>
  <si>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</si>
  <si>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</si>
  <si>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</si>
  <si>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</si>
  <si>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</si>
  <si>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</si>
  <si>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</si>
  <si>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</si>
  <si>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</si>
  <si>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</si>
  <si>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</si>
  <si>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</si>
  <si>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</si>
  <si>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</si>
  <si>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</si>
  <si>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</si>
  <si>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</si>
  <si>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</si>
  <si>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</si>
  <si>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</si>
  <si>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</si>
  <si>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</si>
  <si>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</si>
  <si>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</si>
  <si>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</si>
  <si>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</si>
  <si>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</si>
  <si>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</si>
  <si>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</si>
  <si>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</si>
  <si>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</si>
  <si>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</si>
  <si>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</si>
  <si>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</si>
  <si>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</si>
  <si>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</si>
  <si>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</si>
  <si>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</si>
  <si>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</si>
  <si>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</si>
  <si>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</si>
  <si>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</si>
  <si>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</si>
  <si>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</si>
  <si>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</si>
  <si>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</si>
  <si>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</si>
  <si>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</si>
  <si>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</si>
  <si>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</si>
  <si>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</si>
  <si>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</si>
  <si>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</si>
  <si>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</si>
  <si>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</si>
  <si>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</si>
  <si>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</si>
  <si>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</si>
  <si>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</si>
  <si>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</si>
  <si>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</si>
  <si>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</si>
  <si>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</si>
  <si>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</si>
  <si>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</si>
  <si>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</si>
  <si>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</si>
  <si>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</si>
  <si>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</si>
  <si>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</si>
  <si>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</si>
  <si>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</si>
  <si>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</si>
  <si>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</si>
  <si>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</si>
  <si>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</si>
  <si>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</si>
  <si>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</si>
  <si>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</si>
  <si>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</si>
  <si>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</si>
  <si>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</si>
  <si>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</si>
  <si>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</si>
  <si>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</si>
  <si>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</si>
  <si>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</si>
  <si>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</si>
  <si>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</si>
  <si>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</si>
  <si>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</si>
  <si>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</si>
  <si>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</si>
  <si>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</si>
  <si>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</si>
  <si>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</si>
  <si>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</si>
  <si>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</si>
  <si>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</si>
  <si>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</si>
  <si>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</si>
  <si>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</si>
  <si>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</si>
  <si>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</si>
  <si>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</si>
  <si>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</si>
  <si>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</si>
  <si>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</si>
  <si>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</si>
  <si>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</si>
  <si>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</si>
  <si>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</si>
  <si>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</si>
  <si>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</si>
  <si>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</si>
  <si>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</si>
  <si>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</si>
  <si>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</si>
  <si>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</si>
  <si>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</si>
  <si>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</si>
  <si>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</si>
  <si>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</si>
  <si>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</si>
  <si>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</si>
  <si>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</si>
  <si>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</si>
  <si>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</si>
  <si>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</si>
  <si>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</si>
  <si>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</si>
  <si>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</si>
  <si>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</si>
  <si>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</si>
  <si>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</si>
  <si>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</si>
  <si>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</si>
  <si>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</si>
  <si>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</si>
  <si>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</si>
  <si>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</si>
  <si>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</si>
  <si>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</si>
  <si>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</si>
  <si>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</si>
  <si>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</si>
  <si>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</si>
  <si>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</si>
  <si>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</si>
  <si>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</si>
  <si>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</si>
  <si>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</si>
  <si>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</si>
  <si>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</si>
  <si>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</si>
  <si>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</si>
  <si>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</si>
  <si>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</si>
  <si>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</si>
  <si>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</si>
  <si>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</si>
  <si>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</si>
  <si>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</si>
  <si>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</si>
  <si>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</si>
  <si>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</si>
  <si>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</si>
  <si>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</si>
  <si>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</si>
  <si>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</si>
  <si>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</si>
  <si>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</si>
  <si>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</si>
  <si>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</si>
  <si>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</si>
  <si>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</si>
  <si>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</si>
  <si>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</si>
  <si>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</si>
  <si>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</si>
  <si>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</si>
  <si>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</si>
  <si>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</si>
  <si>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</si>
  <si>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</si>
  <si>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</si>
  <si>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</si>
  <si>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</si>
  <si>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</si>
  <si>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</si>
  <si>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</si>
  <si>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</si>
  <si>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</si>
  <si>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</si>
  <si>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</si>
  <si>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</si>
  <si>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</si>
  <si>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</si>
  <si>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</si>
  <si>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</si>
  <si>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</si>
  <si>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</si>
  <si>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</si>
  <si>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</si>
  <si>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</si>
  <si>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</si>
  <si>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</si>
  <si>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</si>
  <si>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</si>
  <si>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</si>
  <si>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</si>
  <si>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</si>
  <si>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</si>
  <si>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</si>
  <si>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</si>
  <si>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</si>
  <si>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</si>
  <si>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</si>
  <si>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</si>
  <si>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</si>
  <si>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</si>
  <si>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</si>
  <si>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</si>
  <si>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</si>
  <si>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</si>
  <si>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</si>
  <si>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</si>
  <si>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</si>
  <si>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</si>
  <si>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</si>
  <si>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</si>
  <si>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</si>
  <si>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</si>
  <si>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</si>
  <si>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</si>
  <si>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</si>
  <si>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</si>
  <si>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</si>
  <si>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</si>
  <si>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</si>
  <si>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</si>
  <si>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</si>
  <si>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</si>
  <si>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</si>
  <si>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</si>
  <si>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</si>
  <si>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</si>
  <si>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</si>
  <si>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</si>
  <si>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</si>
  <si>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</si>
  <si>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</si>
  <si>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</si>
  <si>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</si>
  <si>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</si>
  <si>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</si>
  <si>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</si>
  <si>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</si>
  <si>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</si>
  <si>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</si>
  <si>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</si>
  <si>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</si>
  <si>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</si>
  <si>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</si>
  <si>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</si>
  <si>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</si>
  <si>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</si>
  <si>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</si>
  <si>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</si>
  <si>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</si>
  <si>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</si>
  <si>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</si>
  <si>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</si>
  <si>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</si>
  <si>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</si>
  <si>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</si>
  <si>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</si>
  <si>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</si>
  <si>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</si>
  <si>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</si>
  <si>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</si>
  <si>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</si>
  <si>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</si>
  <si>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</si>
  <si>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</si>
  <si>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</si>
  <si>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</si>
  <si>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</si>
  <si>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</si>
  <si>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</si>
  <si>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</si>
  <si>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</si>
  <si>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</si>
  <si>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</si>
  <si>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</si>
  <si>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</si>
  <si>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</si>
  <si>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</si>
  <si>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</si>
  <si>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</si>
  <si>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</si>
  <si>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</si>
  <si>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</si>
  <si>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</si>
  <si>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</si>
  <si>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</si>
  <si>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</si>
  <si>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</si>
  <si>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</si>
  <si>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</si>
  <si>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</si>
  <si>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</si>
  <si>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</si>
  <si>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</si>
  <si>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</si>
  <si>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</si>
  <si>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</si>
  <si>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</si>
  <si>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</si>
  <si>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</si>
  <si>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</si>
  <si>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</si>
  <si>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</si>
  <si>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</si>
  <si>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</si>
  <si>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</si>
  <si>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</si>
  <si>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</si>
  <si>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</si>
  <si>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</si>
  <si>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</si>
  <si>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</si>
  <si>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</si>
  <si>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</si>
  <si>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</si>
  <si>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</si>
  <si>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</si>
  <si>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</si>
  <si>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</si>
  <si>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</si>
  <si>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</si>
  <si>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</si>
  <si>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</si>
  <si>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</si>
  <si>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</si>
  <si>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</si>
  <si>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</si>
  <si>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</si>
  <si>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</si>
  <si>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</si>
  <si>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</si>
  <si>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</si>
  <si>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</si>
  <si>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</si>
  <si>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</si>
  <si>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</si>
  <si>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</si>
  <si>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</si>
  <si>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</si>
  <si>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</si>
  <si>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</si>
  <si>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</si>
  <si>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</si>
  <si>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</si>
  <si>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</si>
  <si>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</si>
  <si>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</si>
  <si>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</si>
  <si>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</si>
  <si>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</si>
  <si>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</si>
  <si>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</si>
  <si>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</si>
  <si>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</si>
  <si>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</si>
  <si>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</si>
  <si>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</si>
  <si>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</si>
  <si>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</si>
  <si>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</si>
  <si>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</si>
  <si>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</si>
  <si>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</si>
  <si>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</si>
  <si>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</si>
  <si>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</si>
  <si>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</si>
  <si>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</si>
  <si>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</si>
  <si>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</si>
  <si>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</si>
  <si>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</si>
  <si>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</si>
  <si>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</si>
  <si>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</si>
  <si>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</si>
  <si>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</si>
  <si>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</si>
  <si>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</si>
  <si>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</si>
  <si>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</si>
  <si>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</si>
  <si>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</si>
  <si>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</si>
  <si>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</si>
  <si>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</si>
  <si>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</si>
  <si>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</si>
  <si>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</si>
  <si>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</si>
  <si>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</si>
  <si>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</si>
  <si>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</si>
  <si>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</si>
  <si>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</si>
  <si>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</si>
  <si>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</si>
  <si>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</si>
  <si>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</si>
  <si>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</si>
  <si>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</si>
  <si>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</si>
  <si>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</si>
  <si>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</si>
  <si>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</si>
  <si>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</si>
  <si>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</si>
  <si>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</si>
  <si>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</si>
  <si>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</si>
  <si>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</si>
  <si>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</si>
  <si>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</si>
  <si>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</si>
  <si>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</si>
  <si>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</si>
  <si>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</si>
  <si>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</si>
  <si>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</si>
  <si>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</si>
  <si>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</si>
  <si>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</si>
  <si>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</si>
  <si>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</si>
  <si>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</si>
  <si>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</si>
  <si>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</si>
  <si>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</si>
  <si>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</si>
  <si>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</si>
  <si>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</si>
  <si>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</si>
  <si>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</si>
  <si>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</si>
  <si>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</si>
  <si>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</si>
  <si>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</si>
  <si>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</si>
  <si>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</si>
  <si>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</si>
  <si>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</si>
  <si>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</si>
  <si>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</si>
  <si>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</si>
  <si>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</si>
  <si>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</si>
  <si>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</si>
  <si>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</si>
  <si>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</si>
  <si>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</si>
  <si>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</si>
  <si>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</si>
  <si>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</si>
  <si>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</si>
  <si>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</si>
  <si>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</si>
  <si>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</si>
  <si>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</si>
  <si>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</si>
  <si>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</si>
  <si>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</si>
  <si>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</si>
  <si>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</si>
  <si>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</si>
  <si>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</si>
  <si>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</si>
  <si>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</si>
  <si>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</si>
  <si>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</si>
  <si>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</si>
  <si>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</si>
  <si>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</si>
  <si>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</si>
  <si>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</si>
  <si>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</si>
  <si>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</si>
  <si>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</si>
  <si>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</si>
  <si>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</si>
  <si>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</si>
  <si>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</si>
  <si>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</si>
  <si>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</si>
  <si>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</si>
  <si>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</si>
  <si>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</si>
  <si>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</si>
  <si>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</si>
  <si>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</si>
  <si>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</si>
  <si>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</si>
  <si>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</si>
  <si>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</si>
  <si>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</si>
  <si>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</si>
  <si>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</si>
  <si>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</si>
  <si>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</si>
  <si>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</si>
  <si>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</si>
  <si>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</si>
  <si>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</si>
  <si>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</si>
  <si>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</si>
  <si>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</si>
  <si>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</si>
  <si>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</si>
  <si>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</si>
  <si>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</si>
  <si>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</si>
  <si>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</si>
  <si>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</si>
  <si>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</si>
  <si>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</si>
  <si>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</si>
  <si>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</si>
  <si>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</si>
  <si>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</si>
  <si>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</si>
  <si>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</si>
  <si>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</si>
  <si>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</si>
  <si>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</si>
  <si>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</si>
  <si>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</si>
  <si>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</si>
  <si>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</si>
  <si>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</si>
  <si>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</si>
  <si>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</si>
  <si>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</si>
  <si>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</si>
  <si>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</si>
  <si>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</si>
  <si>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</si>
  <si>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</si>
  <si>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</si>
  <si>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</si>
  <si>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</si>
  <si>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</si>
  <si>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</si>
  <si>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</si>
  <si>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</si>
  <si>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</si>
  <si>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</si>
  <si>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</si>
  <si>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</si>
  <si>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</si>
  <si>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</si>
  <si>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</si>
  <si>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</si>
  <si>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</si>
  <si>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</si>
  <si>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</si>
  <si>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</si>
  <si>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</si>
  <si>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</si>
  <si>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</si>
  <si>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</si>
  <si>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</si>
  <si>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</si>
  <si>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</si>
  <si>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</si>
  <si>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</si>
  <si>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</si>
  <si>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</si>
  <si>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</si>
  <si>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</si>
  <si>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</si>
  <si>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</si>
  <si>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</si>
  <si>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</si>
  <si>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</si>
  <si>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</si>
  <si>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</si>
  <si>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</si>
  <si>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</si>
  <si>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</si>
  <si>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</si>
  <si>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</si>
  <si>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</si>
  <si>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</si>
  <si>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</si>
  <si>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</si>
  <si>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</si>
  <si>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</si>
  <si>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</si>
  <si>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</si>
  <si>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</si>
  <si>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</si>
  <si>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</si>
  <si>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</si>
  <si>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</si>
  <si>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</si>
  <si>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</si>
  <si>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</si>
  <si>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</si>
  <si>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</si>
  <si>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</si>
  <si>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</si>
  <si>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</si>
  <si>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</si>
  <si>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</si>
  <si>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</si>
  <si>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</si>
  <si>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</si>
  <si>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</si>
  <si>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</si>
  <si>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</si>
  <si>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</si>
  <si>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</si>
  <si>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</si>
  <si>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</si>
  <si>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</si>
  <si>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</si>
  <si>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</si>
  <si>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</si>
  <si>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</si>
  <si>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</si>
  <si>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</si>
  <si>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</si>
  <si>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</si>
  <si>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</si>
  <si>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</si>
  <si>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</si>
  <si>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</si>
  <si>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</si>
  <si>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</si>
  <si>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</si>
  <si>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</si>
  <si>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</si>
  <si>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</si>
  <si>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</si>
  <si>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</si>
  <si>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</si>
  <si>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</si>
  <si>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</si>
  <si>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</si>
  <si>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</si>
  <si>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</si>
  <si>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</si>
  <si>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</si>
  <si>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</si>
  <si>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</si>
  <si>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</si>
  <si>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</si>
  <si>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</si>
  <si>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</si>
  <si>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</si>
  <si>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</si>
  <si>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</si>
  <si>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</si>
  <si>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</si>
  <si>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</si>
  <si>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</si>
  <si>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</si>
  <si>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</si>
  <si>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</si>
  <si>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</si>
  <si>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</si>
  <si>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</si>
  <si>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</si>
  <si>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</si>
  <si>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</si>
  <si>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</si>
  <si>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</si>
  <si>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</si>
  <si>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</si>
  <si>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</si>
  <si>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</si>
  <si>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</si>
  <si>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</si>
  <si>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</si>
  <si>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</si>
  <si>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</si>
  <si>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</si>
  <si>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</si>
  <si>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</si>
  <si>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</si>
  <si>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</si>
  <si>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</si>
  <si>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</si>
  <si>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</si>
  <si>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</si>
  <si>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</si>
  <si>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</si>
  <si>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</si>
  <si>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</si>
  <si>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</si>
  <si>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</si>
  <si>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</si>
  <si>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</si>
  <si>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</si>
  <si>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</si>
  <si>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</si>
  <si>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</si>
  <si>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</si>
  <si>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</si>
  <si>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</si>
  <si>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</si>
  <si>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</si>
  <si>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</si>
  <si>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</si>
  <si>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</si>
  <si>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</si>
  <si>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</si>
  <si>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</si>
  <si>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</si>
  <si>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</si>
  <si>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</si>
  <si>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</si>
  <si>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</si>
  <si>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</si>
  <si>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</si>
  <si>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</si>
  <si>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</si>
  <si>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</si>
  <si>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</si>
  <si>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</si>
  <si>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</si>
  <si>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</si>
  <si>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</si>
  <si>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</si>
  <si>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</si>
  <si>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</si>
  <si>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</si>
  <si>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</si>
  <si>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</si>
  <si>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</si>
  <si>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</si>
  <si>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</si>
  <si>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</si>
  <si>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</si>
  <si>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</si>
  <si>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</si>
  <si>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</si>
  <si>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</si>
  <si>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</si>
  <si>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</si>
  <si>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</si>
  <si>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</si>
  <si>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</si>
  <si>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</si>
  <si>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</si>
  <si>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</si>
  <si>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</si>
  <si>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</si>
  <si>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</si>
  <si>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</si>
  <si>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</si>
  <si>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</si>
  <si>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</si>
  <si>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</si>
  <si>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</si>
  <si>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</si>
  <si>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</si>
  <si>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</si>
  <si>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</si>
  <si>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</si>
  <si>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</si>
  <si>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</si>
  <si>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</si>
  <si>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</si>
  <si>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</si>
  <si>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</si>
  <si>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</si>
  <si>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</si>
  <si>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</si>
  <si>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</si>
  <si>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</si>
  <si>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</si>
  <si>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</si>
  <si>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</si>
  <si>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</si>
  <si>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</si>
  <si>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</si>
  <si>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</si>
  <si>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</si>
  <si>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</si>
  <si>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</si>
  <si>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</si>
  <si>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</si>
  <si>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</si>
  <si>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</si>
  <si>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</si>
  <si>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</si>
  <si>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</si>
  <si>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</si>
  <si>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</si>
  <si>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</si>
  <si>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</si>
  <si>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</si>
  <si>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</si>
  <si>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</si>
  <si>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</si>
  <si>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</si>
  <si>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</si>
  <si>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</si>
  <si>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</si>
  <si>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</si>
  <si>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</si>
  <si>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</si>
  <si>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</si>
  <si>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</si>
  <si>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</si>
  <si>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</si>
  <si>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</si>
  <si>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</si>
  <si>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</si>
  <si>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</si>
  <si>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</si>
  <si>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</si>
  <si>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</si>
  <si>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</si>
  <si>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</si>
  <si>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</si>
  <si>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</si>
  <si>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</si>
  <si>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</si>
  <si>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</si>
  <si>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</si>
  <si>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</si>
  <si>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</si>
  <si>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</si>
  <si>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</si>
  <si>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</si>
  <si>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</si>
  <si>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</si>
  <si>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</si>
  <si>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</si>
  <si>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</si>
  <si>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</si>
  <si>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</si>
  <si>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</si>
  <si>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</si>
  <si>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</si>
  <si>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</si>
  <si>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</si>
  <si>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</si>
  <si>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</si>
  <si>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</si>
  <si>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</si>
  <si>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</si>
  <si>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</si>
  <si>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</si>
  <si>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</si>
  <si>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</si>
  <si>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</si>
  <si>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</si>
  <si>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</si>
  <si>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</si>
  <si>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</si>
  <si>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</si>
  <si>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</si>
  <si>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</si>
  <si>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</si>
  <si>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</si>
  <si>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</si>
  <si>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</si>
  <si>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</si>
  <si>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</si>
  <si>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</si>
  <si>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</si>
  <si>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</si>
  <si>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</si>
  <si>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</si>
  <si>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</si>
  <si>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</si>
  <si>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</si>
  <si>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</si>
  <si>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</si>
  <si>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</si>
  <si>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</si>
  <si>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</si>
  <si>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</si>
  <si>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</si>
  <si>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</si>
  <si>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</si>
  <si>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</si>
  <si>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</si>
  <si>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</si>
  <si>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</si>
  <si>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</si>
  <si>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</si>
  <si>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</si>
  <si>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</si>
  <si>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</si>
  <si>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</si>
  <si>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</si>
  <si>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</si>
  <si>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</si>
  <si>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</si>
  <si>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</si>
  <si>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</si>
  <si>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</si>
  <si>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</si>
  <si>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</si>
  <si>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</si>
  <si>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</si>
  <si>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</si>
  <si>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</si>
  <si>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</si>
  <si>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</si>
  <si>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</si>
  <si>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</si>
  <si>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</si>
  <si>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</si>
  <si>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</si>
  <si>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</si>
  <si>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</si>
  <si>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</si>
  <si>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</si>
  <si>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</si>
  <si>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</si>
  <si>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</si>
  <si>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</si>
  <si>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</si>
  <si>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</si>
  <si>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</si>
  <si>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</si>
  <si>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</si>
  <si>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</si>
  <si>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</si>
  <si>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</si>
  <si>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</si>
  <si>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</si>
  <si>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</si>
  <si>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</si>
  <si>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</si>
  <si>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</si>
  <si>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</si>
  <si>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</si>
  <si>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</si>
  <si>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</si>
  <si>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</si>
  <si>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</si>
  <si>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</si>
  <si>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</si>
  <si>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</si>
  <si>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</si>
  <si>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</si>
  <si>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</si>
  <si>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</si>
  <si>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</si>
  <si>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</si>
  <si>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</si>
  <si>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</si>
  <si>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</si>
  <si>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</si>
  <si>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</si>
  <si>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</si>
  <si>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</si>
  <si>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</si>
  <si>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</si>
  <si>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</si>
  <si>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</si>
  <si>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</si>
  <si>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</si>
  <si>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</si>
  <si>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</si>
  <si>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</si>
  <si>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</si>
  <si>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</si>
  <si>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</si>
  <si>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</si>
  <si>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</si>
  <si>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</si>
  <si>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</si>
  <si>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</si>
  <si>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</si>
  <si>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</si>
  <si>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</si>
  <si>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</si>
  <si>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</si>
  <si>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</si>
  <si>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</si>
  <si>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</si>
  <si>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</si>
  <si>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</si>
  <si>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</si>
  <si>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</si>
  <si>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</si>
  <si>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</si>
  <si>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</si>
  <si>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</si>
  <si>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</si>
  <si>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</si>
  <si>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</si>
  <si>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</si>
  <si>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</si>
  <si>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</si>
  <si>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</si>
  <si>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</si>
  <si>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</si>
  <si>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</si>
  <si>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</si>
  <si>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</si>
  <si>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</si>
  <si>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</si>
  <si>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</si>
  <si>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</si>
  <si>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</si>
  <si>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</si>
  <si>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</si>
  <si>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</si>
  <si>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</si>
  <si>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</si>
  <si>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</si>
  <si>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</si>
  <si>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</si>
  <si>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</si>
  <si>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</si>
  <si>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</si>
  <si>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</si>
  <si>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</si>
  <si>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</si>
  <si>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</si>
  <si>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</si>
  <si>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</si>
  <si>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</si>
  <si>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</si>
  <si>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</si>
  <si>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</si>
  <si>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</si>
  <si>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</si>
  <si>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</si>
  <si>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</si>
  <si>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</si>
  <si>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</si>
  <si>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</si>
  <si>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</si>
  <si>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</si>
  <si>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</si>
  <si>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</si>
  <si>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</si>
  <si>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</si>
  <si>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</si>
  <si>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</si>
  <si>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</si>
  <si>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</si>
  <si>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</si>
  <si>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</si>
  <si>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</si>
  <si>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</si>
  <si>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</si>
  <si>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</si>
  <si>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</si>
  <si>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</si>
  <si>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</si>
  <si>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</si>
  <si>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</si>
  <si>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</si>
  <si>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</si>
  <si>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</si>
  <si>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</si>
  <si>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</si>
  <si>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</si>
  <si>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</si>
  <si>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</si>
  <si>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</si>
  <si>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</si>
  <si>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</si>
  <si>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</si>
  <si>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</si>
  <si>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</si>
  <si>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</si>
  <si>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</si>
  <si>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</si>
  <si>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</si>
  <si>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</si>
  <si>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</si>
  <si>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</si>
  <si>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</si>
  <si>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</si>
  <si>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</si>
  <si>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</si>
  <si>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</si>
  <si>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</si>
  <si>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</si>
  <si>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</si>
  <si>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</si>
  <si>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</si>
  <si>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</si>
  <si>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</si>
  <si>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</si>
  <si>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</si>
  <si>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</si>
  <si>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</si>
  <si>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</si>
  <si>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</si>
  <si>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</si>
  <si>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</si>
  <si>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</si>
  <si>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</si>
  <si>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</si>
  <si>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</si>
  <si>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</si>
  <si>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</si>
  <si>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</si>
  <si>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</si>
  <si>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</si>
  <si>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</si>
  <si>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</si>
  <si>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</si>
  <si>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</si>
  <si>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</si>
  <si>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</si>
  <si>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</si>
  <si>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</si>
  <si>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</si>
  <si>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</si>
  <si>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</si>
  <si>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</si>
  <si>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</si>
  <si>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</si>
  <si>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</si>
  <si>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</si>
  <si>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</si>
  <si>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</si>
  <si>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</si>
  <si>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</si>
  <si>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</si>
  <si>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</si>
  <si>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</si>
  <si>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</si>
  <si>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</si>
  <si>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</si>
  <si>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</si>
  <si>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</si>
  <si>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</si>
  <si>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</si>
  <si>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</si>
  <si>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</si>
  <si>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</si>
  <si>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</si>
  <si>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</si>
  <si>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</si>
  <si>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</si>
  <si>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</si>
  <si>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</si>
  <si>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</si>
  <si>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</si>
  <si>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</si>
  <si>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</si>
  <si>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</si>
  <si>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</si>
  <si>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</si>
  <si>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</si>
  <si>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</si>
  <si>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</si>
  <si>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</si>
  <si>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</si>
  <si>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</si>
  <si>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</si>
  <si>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</si>
  <si>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</si>
  <si>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</si>
  <si>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</si>
  <si>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</si>
  <si>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</si>
  <si>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</si>
  <si>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</si>
  <si>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</si>
  <si>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</si>
  <si>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</si>
  <si>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</si>
  <si>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</si>
  <si>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</si>
  <si>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</si>
  <si>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</si>
  <si>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</si>
  <si>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</si>
  <si>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</si>
  <si>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</si>
  <si>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</si>
  <si>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</si>
  <si>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</si>
  <si>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</si>
  <si>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</si>
  <si>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</si>
  <si>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</si>
  <si>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</si>
  <si>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</si>
  <si>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</si>
  <si>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</si>
  <si>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</si>
  <si>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</si>
  <si>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</si>
  <si>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</si>
  <si>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</si>
  <si>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</si>
  <si>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</si>
  <si>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</si>
  <si>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</si>
  <si>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</si>
  <si>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</si>
  <si>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</si>
  <si>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</si>
  <si>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</si>
  <si>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</si>
  <si>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</si>
  <si>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</si>
  <si>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</si>
  <si>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</si>
  <si>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</si>
  <si>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</si>
  <si>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</si>
  <si>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</si>
  <si>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</si>
  <si>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</si>
  <si>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</si>
  <si>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</si>
  <si>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</si>
  <si>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</si>
  <si>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</si>
  <si>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</si>
  <si>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</si>
  <si>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</si>
  <si>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</si>
  <si>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</si>
  <si>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</si>
  <si>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</si>
  <si>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</si>
  <si>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</si>
  <si>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</si>
  <si>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</si>
  <si>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</si>
  <si>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</si>
  <si>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</si>
  <si>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</si>
  <si>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</si>
  <si>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</si>
  <si>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</si>
  <si>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</si>
  <si>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</si>
  <si>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</si>
  <si>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</si>
  <si>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</si>
  <si>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</si>
  <si>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</si>
  <si>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</si>
  <si>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</si>
  <si>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</si>
  <si>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</si>
  <si>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</si>
  <si>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</si>
  <si>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</si>
  <si>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</si>
  <si>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</si>
  <si>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</si>
  <si>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</si>
  <si>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</si>
  <si>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</si>
  <si>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</si>
  <si>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</si>
  <si>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</si>
  <si>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</si>
  <si>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</si>
  <si>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</si>
  <si>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</si>
  <si>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</si>
  <si>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</si>
  <si>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</si>
  <si>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</si>
  <si>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</si>
  <si>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</si>
  <si>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</si>
  <si>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</si>
  <si>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</si>
  <si>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</si>
  <si>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</si>
  <si>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</si>
  <si>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</si>
  <si>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</si>
  <si>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</si>
  <si>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</si>
  <si>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</si>
  <si>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</si>
  <si>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</si>
  <si>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</si>
  <si>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</si>
  <si>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</si>
  <si>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</si>
  <si>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</si>
  <si>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</si>
  <si>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</si>
  <si>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</si>
  <si>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</si>
  <si>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</si>
  <si>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</si>
  <si>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</si>
  <si>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</si>
  <si>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</si>
  <si>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</si>
  <si>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</si>
  <si>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</si>
  <si>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</si>
  <si>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</si>
  <si>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</si>
  <si>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</si>
  <si>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</si>
  <si>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</si>
  <si>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</si>
  <si>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</si>
  <si>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</si>
  <si>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</si>
  <si>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</si>
  <si>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</si>
  <si>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</si>
  <si>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</si>
  <si>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</si>
  <si>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</si>
  <si>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</si>
  <si>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</si>
  <si>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</si>
  <si>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</si>
  <si>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</si>
  <si>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</si>
  <si>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</si>
  <si>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</si>
  <si>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</si>
  <si>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</si>
  <si>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</si>
  <si>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</si>
  <si>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</si>
  <si>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</si>
  <si>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</si>
  <si>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</si>
  <si>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</si>
  <si>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</si>
  <si>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</si>
  <si>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</si>
  <si>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</si>
  <si>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</si>
  <si>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</si>
  <si>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</si>
  <si>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</si>
  <si>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</si>
  <si>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</si>
  <si>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</si>
  <si>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</si>
  <si>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</si>
  <si>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</si>
  <si>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</si>
  <si>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</si>
  <si>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</si>
  <si>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</si>
  <si>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</si>
  <si>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</si>
  <si>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</si>
  <si>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</si>
  <si>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</si>
  <si>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</si>
  <si>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</si>
  <si>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</si>
  <si>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</si>
  <si>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</si>
  <si>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</si>
  <si>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</si>
  <si>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</si>
  <si>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</si>
  <si>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</si>
  <si>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</si>
  <si>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</si>
  <si>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</si>
  <si>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</si>
  <si>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</si>
  <si>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</si>
  <si>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</si>
  <si>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</si>
  <si>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</si>
  <si>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</si>
  <si>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</si>
  <si>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</si>
  <si>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</si>
  <si>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</si>
  <si>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</si>
  <si>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</si>
  <si>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</si>
  <si>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</si>
  <si>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</si>
  <si>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</si>
  <si>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</si>
  <si>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</si>
  <si>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</si>
  <si>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</si>
  <si>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</si>
  <si>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</si>
  <si>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</si>
  <si>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</si>
  <si>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</si>
  <si>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</si>
  <si>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</si>
  <si>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</si>
  <si>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</si>
  <si>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</si>
  <si>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</si>
  <si>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</si>
  <si>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</si>
  <si>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</si>
  <si>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</si>
  <si>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</si>
  <si>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</si>
  <si>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</si>
  <si>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</si>
  <si>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</si>
  <si>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</si>
  <si>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</si>
  <si>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</si>
  <si>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</si>
  <si>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</si>
  <si>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</si>
  <si>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</si>
  <si>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</si>
  <si>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</si>
  <si>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</si>
  <si>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</si>
  <si>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</si>
  <si>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</si>
  <si>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</si>
  <si>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</si>
  <si>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</si>
  <si>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</si>
  <si>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</si>
  <si>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</si>
  <si>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</si>
  <si>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</si>
  <si>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</si>
  <si>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</si>
  <si>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</si>
  <si>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</si>
  <si>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</si>
  <si>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</si>
  <si>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</si>
  <si>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</si>
  <si>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</si>
  <si>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</si>
  <si>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</si>
  <si>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</si>
  <si>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</si>
  <si>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</si>
  <si>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</si>
  <si>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</si>
  <si>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</si>
  <si>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</si>
  <si>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</si>
  <si>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</si>
  <si>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</si>
  <si>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</si>
  <si>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</si>
  <si>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</si>
  <si>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</si>
  <si>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</si>
  <si>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</si>
  <si>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</si>
  <si>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</si>
  <si>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</si>
  <si>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</si>
  <si>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</si>
  <si>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</si>
  <si>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</si>
  <si>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</si>
  <si>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</si>
  <si>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</si>
  <si>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</si>
  <si>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</si>
  <si>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</si>
  <si>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</si>
  <si>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</si>
  <si>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</si>
  <si>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</si>
  <si>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</si>
  <si>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</si>
  <si>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</si>
  <si>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</si>
  <si>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</si>
  <si>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</si>
  <si>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</si>
  <si>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</si>
  <si>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</si>
  <si>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</si>
  <si>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</si>
  <si>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</si>
  <si>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</si>
  <si>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</si>
  <si>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</si>
  <si>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</si>
  <si>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</si>
  <si>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</si>
  <si>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</si>
  <si>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</si>
  <si>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</si>
  <si>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</si>
  <si>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</si>
  <si>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</si>
  <si>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</si>
  <si>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</si>
  <si>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</si>
  <si>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</si>
  <si>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</si>
  <si>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</si>
  <si>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</si>
  <si>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</si>
  <si>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</si>
  <si>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</si>
  <si>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</si>
  <si>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</si>
  <si>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</si>
  <si>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</si>
  <si>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</si>
  <si>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</si>
  <si>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</si>
  <si>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</si>
  <si>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</si>
  <si>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</si>
  <si>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</si>
  <si>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</si>
  <si>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</si>
  <si>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</si>
  <si>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</si>
  <si>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</si>
  <si>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</si>
  <si>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</si>
  <si>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</si>
  <si>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</si>
  <si>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</si>
  <si>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</si>
  <si>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</si>
  <si>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</si>
  <si>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</si>
  <si>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</si>
  <si>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</si>
  <si>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</si>
  <si>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</si>
  <si>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</si>
  <si>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</si>
  <si>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</si>
  <si>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</si>
  <si>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</si>
  <si>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</si>
  <si>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</si>
  <si>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</si>
  <si>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</si>
  <si>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</si>
  <si>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</si>
  <si>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</si>
  <si>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</si>
  <si>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</si>
  <si>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</si>
  <si>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</si>
  <si>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</si>
  <si>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</si>
  <si>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</si>
  <si>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</si>
  <si>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</si>
  <si>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</si>
  <si>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</si>
  <si>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</si>
  <si>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</si>
  <si>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</si>
  <si>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</si>
  <si>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</si>
  <si>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</si>
  <si>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</si>
  <si>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</si>
  <si>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</si>
  <si>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</si>
  <si>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</si>
  <si>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</si>
  <si>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</si>
  <si>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</si>
  <si>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</si>
  <si>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</si>
  <si>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</si>
  <si>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</si>
  <si>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</si>
  <si>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</si>
  <si>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</si>
  <si>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</si>
  <si>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</si>
  <si>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</si>
  <si>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</si>
  <si>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</si>
  <si>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</si>
  <si>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</si>
  <si>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</si>
  <si>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</si>
  <si>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</si>
  <si>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</si>
  <si>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</si>
  <si>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</si>
  <si>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</si>
  <si>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</si>
  <si>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</si>
  <si>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</si>
  <si>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</si>
  <si>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</si>
  <si>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</si>
  <si>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</si>
  <si>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</si>
  <si>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</si>
  <si>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</si>
  <si>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</si>
  <si>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</si>
  <si>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</si>
  <si>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</si>
  <si>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</si>
  <si>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</si>
  <si>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</si>
  <si>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</si>
  <si>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</si>
  <si>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</si>
  <si>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</si>
  <si>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</si>
  <si>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</si>
  <si>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</si>
  <si>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</si>
  <si>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</si>
  <si>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</si>
  <si>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</si>
  <si>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</si>
  <si>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</si>
  <si>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</si>
  <si>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</si>
  <si>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</si>
  <si>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</si>
  <si>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</si>
  <si>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</si>
  <si>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</si>
  <si>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</si>
  <si>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</si>
  <si>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</si>
  <si>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</si>
  <si>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</si>
  <si>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</si>
  <si>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</si>
  <si>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</si>
  <si>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</si>
  <si>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</si>
  <si>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</si>
  <si>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</si>
  <si>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</si>
  <si>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</si>
  <si>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</si>
  <si>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</si>
  <si>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</si>
  <si>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</si>
  <si>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</si>
  <si>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</si>
  <si>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</si>
  <si>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</si>
  <si>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</si>
  <si>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</si>
  <si>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</si>
  <si>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</si>
  <si>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</si>
  <si>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</si>
  <si>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</si>
  <si>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</si>
  <si>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</si>
  <si>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</si>
  <si>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</si>
  <si>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</si>
  <si>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</si>
  <si>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</si>
  <si>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</si>
  <si>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</si>
  <si>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</si>
  <si>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</si>
  <si>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</si>
  <si>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</si>
  <si>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</si>
  <si>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</si>
  <si>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</si>
  <si>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</si>
  <si>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</si>
  <si>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</si>
  <si>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</si>
  <si>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</si>
  <si>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</si>
  <si>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</si>
  <si>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</si>
  <si>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</si>
  <si>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</si>
  <si>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</si>
  <si>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</si>
  <si>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</si>
  <si>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</si>
  <si>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</si>
  <si>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</si>
  <si>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</si>
  <si>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</si>
  <si>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</si>
  <si>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</si>
  <si>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</si>
  <si>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</si>
  <si>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</si>
  <si>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</si>
  <si>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</si>
  <si>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</si>
  <si>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</si>
  <si>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</si>
  <si>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</si>
  <si>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</si>
  <si>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</si>
  <si>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</si>
  <si>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</si>
  <si>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</si>
  <si>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</si>
  <si>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</si>
  <si>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</si>
  <si>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</si>
  <si>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</si>
  <si>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</si>
  <si>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</si>
  <si>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</si>
  <si>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</si>
  <si>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</si>
  <si>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</si>
  <si>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</si>
  <si>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</si>
  <si>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</si>
  <si>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</si>
  <si>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</si>
  <si>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</si>
  <si>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</si>
  <si>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</si>
  <si>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</si>
  <si>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</si>
  <si>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</si>
  <si>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</si>
  <si>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</si>
  <si>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</si>
  <si>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</si>
  <si>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</si>
  <si>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</si>
  <si>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</si>
  <si>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</si>
  <si>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</si>
  <si>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</si>
  <si>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</si>
  <si>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</si>
  <si>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</si>
  <si>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</si>
  <si>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</si>
  <si>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</si>
  <si>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</si>
  <si>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</si>
  <si>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</si>
  <si>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</si>
  <si>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</si>
  <si>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</si>
  <si>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</si>
  <si>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</si>
  <si>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</si>
  <si>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</si>
  <si>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</si>
  <si>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</si>
  <si>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</si>
  <si>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</si>
  <si>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</si>
  <si>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</si>
  <si>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</si>
  <si>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</si>
  <si>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</si>
  <si>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</si>
  <si>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</si>
  <si>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</si>
  <si>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</si>
  <si>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</si>
  <si>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</si>
  <si>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</si>
  <si>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</si>
  <si>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</si>
  <si>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</si>
  <si>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</si>
  <si>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</si>
  <si>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</si>
  <si>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</si>
  <si>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</si>
  <si>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</si>
  <si>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</si>
  <si>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</si>
  <si>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</si>
  <si>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</si>
  <si>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</si>
  <si>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</si>
  <si>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</si>
  <si>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</si>
  <si>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</si>
  <si>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</si>
  <si>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</si>
  <si>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</si>
  <si>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</si>
  <si>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</si>
  <si>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</si>
  <si>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</si>
  <si>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</si>
  <si>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</si>
  <si>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</si>
  <si>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</si>
  <si>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</si>
  <si>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</si>
  <si>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</si>
  <si>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</si>
  <si>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</si>
  <si>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</si>
  <si>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</si>
  <si>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</si>
  <si>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</si>
  <si>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</si>
  <si>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</si>
  <si>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</si>
  <si>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</si>
  <si>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</si>
  <si>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</si>
  <si>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</si>
  <si>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</si>
  <si>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</si>
  <si>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</si>
  <si>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</si>
  <si>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</si>
  <si>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</si>
  <si>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</si>
  <si>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</si>
  <si>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</si>
  <si>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</si>
  <si>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</si>
  <si>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</si>
  <si>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</si>
  <si>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</si>
  <si>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</si>
  <si>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</si>
  <si>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</si>
  <si>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</si>
  <si>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</si>
  <si>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</si>
  <si>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</si>
  <si>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</si>
  <si>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</si>
  <si>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</si>
  <si>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</si>
  <si>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</si>
  <si>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</si>
  <si>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</si>
  <si>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</si>
  <si>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</si>
  <si>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</si>
  <si>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</si>
  <si>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</si>
  <si>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</si>
  <si>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</si>
  <si>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</si>
  <si>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</si>
  <si>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</si>
  <si>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</si>
  <si>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</si>
  <si>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</si>
  <si>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</si>
  <si>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</si>
  <si>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</si>
  <si>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</si>
  <si>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</si>
  <si>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</si>
  <si>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</si>
  <si>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</si>
  <si>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</si>
  <si>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</si>
  <si>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</si>
  <si>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</si>
  <si>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</si>
  <si>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</si>
  <si>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</si>
  <si>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</si>
  <si>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</si>
  <si>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</si>
  <si>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</si>
  <si>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</si>
  <si>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</si>
  <si>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</si>
  <si>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</si>
  <si>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</si>
  <si>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</si>
  <si>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</si>
  <si>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</si>
  <si>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</si>
  <si>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</si>
  <si>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</si>
  <si>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</si>
  <si>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</si>
  <si>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</si>
  <si>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</si>
  <si>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</si>
  <si>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</si>
  <si>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</si>
  <si>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</si>
  <si>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</si>
  <si>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</si>
  <si>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</si>
  <si>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</si>
  <si>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</si>
  <si>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</si>
  <si>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</si>
  <si>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</si>
  <si>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</si>
  <si>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</si>
  <si>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</si>
  <si>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</si>
  <si>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</si>
  <si>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</si>
  <si>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</si>
  <si>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</si>
  <si>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</si>
  <si>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</si>
  <si>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</si>
  <si>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</si>
  <si>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</si>
  <si>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</si>
  <si>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</si>
  <si>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</si>
  <si>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</si>
  <si>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</si>
  <si>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</si>
  <si>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</si>
  <si>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</si>
  <si>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</si>
  <si>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</si>
  <si>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</si>
  <si>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</si>
  <si>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</si>
  <si>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</si>
  <si>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</si>
  <si>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</si>
  <si>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</si>
  <si>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</si>
  <si>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</si>
  <si>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</si>
  <si>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</si>
  <si>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</si>
  <si>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</si>
  <si>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</si>
  <si>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</si>
  <si>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</si>
  <si>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</si>
  <si>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</si>
  <si>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</si>
  <si>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</si>
  <si>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</si>
  <si>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</si>
  <si>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</si>
  <si>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</si>
  <si>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</si>
  <si>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</si>
  <si>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</si>
  <si>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</si>
  <si>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</si>
  <si>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</si>
  <si>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</si>
  <si>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</si>
  <si>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</si>
  <si>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</si>
  <si>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</si>
  <si>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</si>
  <si>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</si>
  <si>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</si>
  <si>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</si>
  <si>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</si>
  <si>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</si>
  <si>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</si>
  <si>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</si>
  <si>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</si>
  <si>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</si>
  <si>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</si>
  <si>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</si>
  <si>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</si>
  <si>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</si>
  <si>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</si>
  <si>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</si>
  <si>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</si>
  <si>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</si>
  <si>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</si>
  <si>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</si>
  <si>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</si>
  <si>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</si>
  <si>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</si>
  <si>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</si>
  <si>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</si>
  <si>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</si>
  <si>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</si>
  <si>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</si>
  <si>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</si>
  <si>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</si>
  <si>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</si>
  <si>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</si>
  <si>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</si>
  <si>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</si>
  <si>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</si>
  <si>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</si>
  <si>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</si>
  <si>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</si>
  <si>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</si>
  <si>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</si>
  <si>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</si>
  <si>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</si>
  <si>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</si>
  <si>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</si>
  <si>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</si>
  <si>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</si>
  <si>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</si>
  <si>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</si>
  <si>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</si>
  <si>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</si>
  <si>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</si>
  <si>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</si>
  <si>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</si>
  <si>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</si>
  <si>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</si>
  <si>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</si>
  <si>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</si>
  <si>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</si>
  <si>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</si>
  <si>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</si>
  <si>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</si>
  <si>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</si>
  <si>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</si>
  <si>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</si>
  <si>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</si>
  <si>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</si>
  <si>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</si>
  <si>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</si>
  <si>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</si>
  <si>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</si>
  <si>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</si>
  <si>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</si>
  <si>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</si>
  <si>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</si>
  <si>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</si>
  <si>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</si>
  <si>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</si>
  <si>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</si>
  <si>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</si>
  <si>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</si>
  <si>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</si>
  <si>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</si>
  <si>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</si>
  <si>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</si>
  <si>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</si>
  <si>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</si>
  <si>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</si>
  <si>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</si>
  <si>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</si>
  <si>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</si>
  <si>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</si>
  <si>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</si>
  <si>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</si>
  <si>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</si>
  <si>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</si>
  <si>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</si>
  <si>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</si>
  <si>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</si>
  <si>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</si>
  <si>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</si>
  <si>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</si>
  <si>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</si>
  <si>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</si>
  <si>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</si>
  <si>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</si>
  <si>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</si>
  <si>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</si>
  <si>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</si>
  <si>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</si>
  <si>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</si>
  <si>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</si>
  <si>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</si>
  <si>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</si>
  <si>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</si>
  <si>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</si>
  <si>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</si>
  <si>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</si>
  <si>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</si>
  <si>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</si>
  <si>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</si>
  <si>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</si>
  <si>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</si>
  <si>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</si>
  <si>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</si>
  <si>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</si>
  <si>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</si>
  <si>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</si>
  <si>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</si>
  <si>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</si>
  <si>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</si>
  <si>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</si>
  <si>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</si>
  <si>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</si>
  <si>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</si>
  <si>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</si>
  <si>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</si>
  <si>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</si>
  <si>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</si>
  <si>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</si>
  <si>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</si>
  <si>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</si>
  <si>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</si>
  <si>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</si>
  <si>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</si>
  <si>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</si>
  <si>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</si>
  <si>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</si>
  <si>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</si>
  <si>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</si>
  <si>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</si>
  <si>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</si>
  <si>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</si>
  <si>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</si>
  <si>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</si>
  <si>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</si>
  <si>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</si>
  <si>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</si>
  <si>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</si>
  <si>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</si>
  <si>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</si>
  <si>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</si>
  <si>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</si>
  <si>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</si>
  <si>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</si>
  <si>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</si>
  <si>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</si>
  <si>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</si>
  <si>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</si>
  <si>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</si>
  <si>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</si>
  <si>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</si>
  <si>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</si>
  <si>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</si>
  <si>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</si>
  <si>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</si>
  <si>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</si>
  <si>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</si>
  <si>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</si>
  <si>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</si>
  <si>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</si>
  <si>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</si>
  <si>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</si>
  <si>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</si>
  <si>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</si>
  <si>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</si>
  <si>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</si>
  <si>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</si>
  <si>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</si>
  <si>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</si>
  <si>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</si>
  <si>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</si>
  <si>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</si>
  <si>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</si>
  <si>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</si>
  <si>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</si>
  <si>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</si>
  <si>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</si>
  <si>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</si>
  <si>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</si>
  <si>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</si>
  <si>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</si>
  <si>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</si>
  <si>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</si>
  <si>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</si>
  <si>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</si>
  <si>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</si>
  <si>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</si>
  <si>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</si>
  <si>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</si>
  <si>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</si>
  <si>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</si>
  <si>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</si>
  <si>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</si>
  <si>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</si>
  <si>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</si>
  <si>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</si>
  <si>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</si>
  <si>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</si>
  <si>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</si>
  <si>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</si>
  <si>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</si>
  <si>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</si>
  <si>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</si>
  <si>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</si>
  <si>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</si>
  <si>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</si>
  <si>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</si>
  <si>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</si>
  <si>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</si>
  <si>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</si>
  <si>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</si>
  <si>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</si>
  <si>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</si>
  <si>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</si>
  <si>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</si>
  <si>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</si>
  <si>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</si>
  <si>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</si>
  <si>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</si>
  <si>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</si>
  <si>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</si>
  <si>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</si>
  <si>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</si>
  <si>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</si>
  <si>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</si>
  <si>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</si>
  <si>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</si>
  <si>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</si>
  <si>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</si>
  <si>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</si>
  <si>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</si>
  <si>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</si>
  <si>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</si>
  <si>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</si>
  <si>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</si>
  <si>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</si>
  <si>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</si>
  <si>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</si>
  <si>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</si>
  <si>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</si>
  <si>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</si>
  <si>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</si>
  <si>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</si>
  <si>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</si>
  <si>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</si>
  <si>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</si>
  <si>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</si>
  <si>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</si>
  <si>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</si>
  <si>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</si>
  <si>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</si>
  <si>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</si>
  <si>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</si>
  <si>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</si>
  <si>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</si>
  <si>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</si>
  <si>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</si>
  <si>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</si>
  <si>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</si>
  <si>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</si>
  <si>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</si>
  <si>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</si>
  <si>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</si>
  <si>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</si>
  <si>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</si>
  <si>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</si>
  <si>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</si>
  <si>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</si>
  <si>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</si>
  <si>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</si>
  <si>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</si>
  <si>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</si>
  <si>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</si>
  <si>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</si>
  <si>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</si>
  <si>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</si>
  <si>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</si>
  <si>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</si>
  <si>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</si>
  <si>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</si>
  <si>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</si>
  <si>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</si>
  <si>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</si>
  <si>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</si>
  <si>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</si>
  <si>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</si>
  <si>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</si>
  <si>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</si>
  <si>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</si>
  <si>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</si>
  <si>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</si>
  <si>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</si>
  <si>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</si>
  <si>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</si>
  <si>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</si>
  <si>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</si>
  <si>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</si>
  <si>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</si>
  <si>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</si>
  <si>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</si>
  <si>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</si>
  <si>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</si>
  <si>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</si>
  <si>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</si>
  <si>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</si>
  <si>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</si>
  <si>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</si>
  <si>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</si>
  <si>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</si>
  <si>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</si>
  <si>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</si>
  <si>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</si>
  <si>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</si>
  <si>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</si>
  <si>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</si>
  <si>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</si>
  <si>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</si>
  <si>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</si>
  <si>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</si>
  <si>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</si>
  <si>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</si>
  <si>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</si>
  <si>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</si>
  <si>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</si>
  <si>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</si>
  <si>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</si>
  <si>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</si>
  <si>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</si>
  <si>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</si>
  <si>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</si>
  <si>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</si>
  <si>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</si>
  <si>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</si>
  <si>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</si>
  <si>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</si>
  <si>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</si>
  <si>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</si>
  <si>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</si>
  <si>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</si>
  <si>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</si>
  <si>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</si>
  <si>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</si>
  <si>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</si>
  <si>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</si>
  <si>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</si>
  <si>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</si>
  <si>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</si>
  <si>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</si>
  <si>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</si>
  <si>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</si>
  <si>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</si>
  <si>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</si>
  <si>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</si>
  <si>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</si>
  <si>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</si>
  <si>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</si>
  <si>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</si>
  <si>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</si>
  <si>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</si>
  <si>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</si>
  <si>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</si>
  <si>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</si>
  <si>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</si>
  <si>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</si>
  <si>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</si>
  <si>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</si>
  <si>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</si>
  <si>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</si>
  <si>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</si>
  <si>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</si>
  <si>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</si>
  <si>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</si>
  <si>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</si>
  <si>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</si>
  <si>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</si>
  <si>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</si>
  <si>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</si>
  <si>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</si>
  <si>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</si>
  <si>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</si>
  <si>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</si>
  <si>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</si>
  <si>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</si>
  <si>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</si>
  <si>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</si>
  <si>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</si>
  <si>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</si>
  <si>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</si>
  <si>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</si>
  <si>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</si>
  <si>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</si>
  <si>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</si>
  <si>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</si>
  <si>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</si>
  <si>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</si>
  <si>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</si>
  <si>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</si>
  <si>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</si>
  <si>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</si>
  <si>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</si>
  <si>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</si>
  <si>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</si>
  <si>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</si>
  <si>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</si>
  <si>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</si>
  <si>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</si>
  <si>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</si>
  <si>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</si>
  <si>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</si>
  <si>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</si>
  <si>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</si>
  <si>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</si>
  <si>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</si>
  <si>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</si>
  <si>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</si>
  <si>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</si>
  <si>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</si>
  <si>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</si>
  <si>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</si>
  <si>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</si>
  <si>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</si>
  <si>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</si>
  <si>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</si>
  <si>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</si>
  <si>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</si>
  <si>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</si>
  <si>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</si>
  <si>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</si>
  <si>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</si>
  <si>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</si>
  <si>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</si>
  <si>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</si>
  <si>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</si>
  <si>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</si>
  <si>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</si>
  <si>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</si>
  <si>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</si>
  <si>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</si>
  <si>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</si>
  <si>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</si>
  <si>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</si>
  <si>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</si>
  <si>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</si>
  <si>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</si>
  <si>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</si>
  <si>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</si>
  <si>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</si>
  <si>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</si>
  <si>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</si>
  <si>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</si>
  <si>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</si>
  <si>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</si>
  <si>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</si>
  <si>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</si>
  <si>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</si>
  <si>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</si>
  <si>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</si>
  <si>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</si>
  <si>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</si>
  <si>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</si>
  <si>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</si>
  <si>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</si>
  <si>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</si>
  <si>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</si>
  <si>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</si>
  <si>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</si>
  <si>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</si>
  <si>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</si>
  <si>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</si>
  <si>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</si>
  <si>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</si>
  <si>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</si>
  <si>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</si>
  <si>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</si>
  <si>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</si>
  <si>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</si>
  <si>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</si>
  <si>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</si>
  <si>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</si>
  <si>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</si>
  <si>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</si>
  <si>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</si>
  <si>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</si>
  <si>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</si>
  <si>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</si>
  <si>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</si>
  <si>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</si>
  <si>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</si>
  <si>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</si>
  <si>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</si>
  <si>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</si>
  <si>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</si>
  <si>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</si>
  <si>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</si>
  <si>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</si>
  <si>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</si>
  <si>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</si>
  <si>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</si>
  <si>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</si>
  <si>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</si>
  <si>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</si>
  <si>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</si>
  <si>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</si>
  <si>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</si>
  <si>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</si>
  <si>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</si>
  <si>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</si>
  <si>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</si>
  <si>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</si>
  <si>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</si>
  <si>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</si>
  <si>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</si>
  <si>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</si>
  <si>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</si>
  <si>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</si>
  <si>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</si>
  <si>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</si>
  <si>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</si>
  <si>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</si>
  <si>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</si>
  <si>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</si>
  <si>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</si>
  <si>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</si>
  <si>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</si>
  <si>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</si>
  <si>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</si>
  <si>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</si>
  <si>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</si>
  <si>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</si>
  <si>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</si>
  <si>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</si>
  <si>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</si>
  <si>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</si>
  <si>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</si>
  <si>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</si>
  <si>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</si>
  <si>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</si>
  <si>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</si>
  <si>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</si>
  <si>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</si>
  <si>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</si>
  <si>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</si>
  <si>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</si>
  <si>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</si>
  <si>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</si>
  <si>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</si>
  <si>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</si>
  <si>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</si>
  <si>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</si>
  <si>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</si>
  <si>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</si>
  <si>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</si>
  <si>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</si>
  <si>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</si>
  <si>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</si>
  <si>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</si>
  <si>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</si>
  <si>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</si>
  <si>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</si>
  <si>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</si>
  <si>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</si>
  <si>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</si>
  <si>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</si>
  <si>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</si>
  <si>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</si>
  <si>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</si>
  <si>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</si>
  <si>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</si>
  <si>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</si>
  <si>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</si>
  <si>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</si>
  <si>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</si>
  <si>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</si>
  <si>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</si>
  <si>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</si>
  <si>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</si>
  <si>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</si>
  <si>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</si>
  <si>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</si>
  <si>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</si>
  <si>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</si>
  <si>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</si>
  <si>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</si>
  <si>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</si>
  <si>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</si>
  <si>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</si>
  <si>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</si>
  <si>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</si>
  <si>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</si>
  <si>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</si>
  <si>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</si>
  <si>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</si>
  <si>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</si>
  <si>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</si>
  <si>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</si>
  <si>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</si>
  <si>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</si>
  <si>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</si>
  <si>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</si>
  <si>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</si>
  <si>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</si>
  <si>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</si>
  <si>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</si>
  <si>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</si>
  <si>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</si>
  <si>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</si>
  <si>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</si>
  <si>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</si>
  <si>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</si>
  <si>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</si>
  <si>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</si>
  <si>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</si>
  <si>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</si>
  <si>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</si>
  <si>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</si>
  <si>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</si>
  <si>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</si>
  <si>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</si>
  <si>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</si>
  <si>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</si>
  <si>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</si>
  <si>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</si>
  <si>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</si>
  <si>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</si>
  <si>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</si>
  <si>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</si>
  <si>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</si>
  <si>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</si>
  <si>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</si>
  <si>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</si>
  <si>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</si>
  <si>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</si>
  <si>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</si>
  <si>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</si>
  <si>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</si>
  <si>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</si>
  <si>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</si>
  <si>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</si>
  <si>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</si>
  <si>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</si>
  <si>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</si>
  <si>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</si>
  <si>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</si>
  <si>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</si>
  <si>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</si>
  <si>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</si>
  <si>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</si>
  <si>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</si>
  <si>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</si>
  <si>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</si>
  <si>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</si>
  <si>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</si>
  <si>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</si>
  <si>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</si>
  <si>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</si>
  <si>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</si>
  <si>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</si>
  <si>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</si>
  <si>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</si>
  <si>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</si>
  <si>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</si>
  <si>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</si>
  <si>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</si>
  <si>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</si>
  <si>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</si>
  <si>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</si>
  <si>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</si>
  <si>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</si>
  <si>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</si>
  <si>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</si>
  <si>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</si>
  <si>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</si>
  <si>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</si>
  <si>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</si>
  <si>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</si>
  <si>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</si>
  <si>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</si>
  <si>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</si>
  <si>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</si>
  <si>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</si>
  <si>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</si>
  <si>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</si>
  <si>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</si>
  <si>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</si>
  <si>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</si>
  <si>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</si>
  <si>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</si>
  <si>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</si>
  <si>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</si>
  <si>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</si>
  <si>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</si>
  <si>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</si>
  <si>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</si>
  <si>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</si>
  <si>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</si>
  <si>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</si>
  <si>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</si>
  <si>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</si>
  <si>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</si>
  <si>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</si>
  <si>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</si>
  <si>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</si>
  <si>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</si>
  <si>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</si>
  <si>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</si>
  <si>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</si>
  <si>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</si>
  <si>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</si>
  <si>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</si>
  <si>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</si>
  <si>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</si>
  <si>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</si>
  <si>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</si>
  <si>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</si>
  <si>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</si>
  <si>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</si>
  <si>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</si>
  <si>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</si>
  <si>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</si>
  <si>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</si>
  <si>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</si>
  <si>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</si>
  <si>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</si>
  <si>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</si>
  <si>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</si>
  <si>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</si>
  <si>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</si>
  <si>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</si>
  <si>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</si>
  <si>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</si>
  <si>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</si>
  <si>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</si>
  <si>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</si>
  <si>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</si>
  <si>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</si>
  <si>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</si>
  <si>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</si>
  <si>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</si>
  <si>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</si>
  <si>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</si>
  <si>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</si>
  <si>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</si>
  <si>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</si>
  <si>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</si>
  <si>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</si>
  <si>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</si>
  <si>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</si>
  <si>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</si>
  <si>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</si>
  <si>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</si>
  <si>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</si>
  <si>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</si>
  <si>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</si>
  <si>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</si>
  <si>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</si>
  <si>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</si>
  <si>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</si>
  <si>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</si>
  <si>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</si>
  <si>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</si>
  <si>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</si>
  <si>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</si>
  <si>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</si>
  <si>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</si>
  <si>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</si>
  <si>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</si>
  <si>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</si>
  <si>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</si>
  <si>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</si>
  <si>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</si>
  <si>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</si>
  <si>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</si>
  <si>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</si>
  <si>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</si>
  <si>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</si>
  <si>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</si>
  <si>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</si>
  <si>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</si>
  <si>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</si>
  <si>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</si>
  <si>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</si>
  <si>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</si>
  <si>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</si>
  <si>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</si>
  <si>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</si>
  <si>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</si>
  <si>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</si>
  <si>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</si>
  <si>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</si>
  <si>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</si>
  <si>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</si>
  <si>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</si>
  <si>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</si>
  <si>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</si>
  <si>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</si>
  <si>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</si>
  <si>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</si>
  <si>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</si>
  <si>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</si>
  <si>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</si>
  <si>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</si>
  <si>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</si>
  <si>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</si>
  <si>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</si>
  <si>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</si>
  <si>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</si>
  <si>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</si>
  <si>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</si>
  <si>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</si>
  <si>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</si>
  <si>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</si>
  <si>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</si>
  <si>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</si>
  <si>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</si>
  <si>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</si>
  <si>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</si>
  <si>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</si>
  <si>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</si>
  <si>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</si>
  <si>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</si>
  <si>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</si>
  <si>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</si>
  <si>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</si>
  <si>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</si>
  <si>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</si>
  <si>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</si>
  <si>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</si>
  <si>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</si>
  <si>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</si>
  <si>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</si>
  <si>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</si>
  <si>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</si>
  <si>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</si>
  <si>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</si>
  <si>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</si>
  <si>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</si>
  <si>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</si>
  <si>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</si>
  <si>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</si>
  <si>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</si>
  <si>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</si>
  <si>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</si>
  <si>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</si>
  <si>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</si>
  <si>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</si>
  <si>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</si>
  <si>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</si>
  <si>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</si>
  <si>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</si>
  <si>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</si>
  <si>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</si>
  <si>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</si>
  <si>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</si>
  <si>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</si>
  <si>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</si>
  <si>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</si>
  <si>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</si>
  <si>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</si>
  <si>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</si>
  <si>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</si>
  <si>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</si>
  <si>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</si>
  <si>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</si>
  <si>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</si>
  <si>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</si>
  <si>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</si>
  <si>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</si>
  <si>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</si>
  <si>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</si>
  <si>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</si>
  <si>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</si>
  <si>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</si>
  <si>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</si>
  <si>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</si>
  <si>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</si>
  <si>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</si>
  <si>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</si>
  <si>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</si>
  <si>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</si>
  <si>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</si>
  <si>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</si>
  <si>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</si>
  <si>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</si>
  <si>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</si>
  <si>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</si>
  <si>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</si>
  <si>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</si>
  <si>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</si>
  <si>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</si>
  <si>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</si>
  <si>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</si>
  <si>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</si>
  <si>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</si>
  <si>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</si>
  <si>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</si>
  <si>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</si>
  <si>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</si>
  <si>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</si>
  <si>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</si>
  <si>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</si>
  <si>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</si>
  <si>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</si>
  <si>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</si>
  <si>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</si>
  <si>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</si>
  <si>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</si>
  <si>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</si>
  <si>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</si>
  <si>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</si>
  <si>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</si>
  <si>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</si>
  <si>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</si>
  <si>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</si>
  <si>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</si>
  <si>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</si>
  <si>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</si>
  <si>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</si>
  <si>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</si>
  <si>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</si>
  <si>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</si>
  <si>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</si>
  <si>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</si>
  <si>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</si>
  <si>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</si>
  <si>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</si>
  <si>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</si>
  <si>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</si>
  <si>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</si>
  <si>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</si>
  <si>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</si>
  <si>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</si>
  <si>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</si>
  <si>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</si>
  <si>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</si>
  <si>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</si>
  <si>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</si>
  <si>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</si>
  <si>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</si>
  <si>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</si>
  <si>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</si>
  <si>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</si>
  <si>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</si>
  <si>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</si>
  <si>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</si>
  <si>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</si>
  <si>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</si>
  <si>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</si>
  <si>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</si>
  <si>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</si>
  <si>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</si>
  <si>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</si>
  <si>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</si>
  <si>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</si>
  <si>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</si>
  <si>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</si>
  <si>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</si>
  <si>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</si>
  <si>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</si>
  <si>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</si>
  <si>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</si>
  <si>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</si>
  <si>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</si>
  <si>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</si>
  <si>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</si>
  <si>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</si>
  <si>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</si>
  <si>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</si>
  <si>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</si>
  <si>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</si>
  <si>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</si>
  <si>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</si>
  <si>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</si>
  <si>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</si>
  <si>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</si>
  <si>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</si>
  <si>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</si>
  <si>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</si>
  <si>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</si>
  <si>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</si>
  <si>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</si>
  <si>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</si>
  <si>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</si>
  <si>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</si>
  <si>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</si>
  <si>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</si>
  <si>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</si>
  <si>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</si>
  <si>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</si>
  <si>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</si>
  <si>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</si>
  <si>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</si>
  <si>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</si>
  <si>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</si>
  <si>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</si>
  <si>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</si>
  <si>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</si>
  <si>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</si>
  <si>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</si>
  <si>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</si>
  <si>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</si>
  <si>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</si>
  <si>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</si>
  <si>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</si>
  <si>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</si>
  <si>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</si>
  <si>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</si>
  <si>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</si>
  <si>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</si>
  <si>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</si>
  <si>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</si>
  <si>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</si>
  <si>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</si>
  <si>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</si>
  <si>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</si>
  <si>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</si>
  <si>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</si>
  <si>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</si>
  <si>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</si>
  <si>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</si>
  <si>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</si>
  <si>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</si>
  <si>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</si>
  <si>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</si>
  <si>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</si>
  <si>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</si>
  <si>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</si>
  <si>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</si>
  <si>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</si>
  <si>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</si>
  <si>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</si>
  <si>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</si>
  <si>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</si>
  <si>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</si>
  <si>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</si>
  <si>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</si>
  <si>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</si>
  <si>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</si>
  <si>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</si>
  <si>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</si>
  <si>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</si>
  <si>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</si>
  <si>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</si>
  <si>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</si>
  <si>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</si>
  <si>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</si>
  <si>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</si>
  <si>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</si>
  <si>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</si>
  <si>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</si>
  <si>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</si>
  <si>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</si>
  <si>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</si>
  <si>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</si>
  <si>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</si>
  <si>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</si>
  <si>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</si>
  <si>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</si>
  <si>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</si>
  <si>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</si>
  <si>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</si>
  <si>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</si>
  <si>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</si>
  <si>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</si>
  <si>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</si>
  <si>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</si>
  <si>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</si>
  <si>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</si>
  <si>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</si>
  <si>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</si>
  <si>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</si>
  <si>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</si>
  <si>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</si>
  <si>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</si>
  <si>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</si>
  <si>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</si>
  <si>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</si>
  <si>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</si>
  <si>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</si>
  <si>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</si>
  <si>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</si>
  <si>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</si>
  <si>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</si>
  <si>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</si>
  <si>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</si>
  <si>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</si>
  <si>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</si>
  <si>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</si>
  <si>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</si>
  <si>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</si>
  <si>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</si>
  <si>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</si>
  <si>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</si>
  <si>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</si>
  <si>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</si>
  <si>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</si>
  <si>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</si>
  <si>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</si>
  <si>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</si>
  <si>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</si>
  <si>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</si>
  <si>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</si>
  <si>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</si>
  <si>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</si>
  <si>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</si>
  <si>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</si>
  <si>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</si>
  <si>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</si>
  <si>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</si>
  <si>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</si>
  <si>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</si>
  <si>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</si>
  <si>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</si>
  <si>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</si>
  <si>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</si>
  <si>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</si>
  <si>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</si>
  <si>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</si>
  <si>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</si>
  <si>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</si>
  <si>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</si>
  <si>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</si>
  <si>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</si>
  <si>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</si>
  <si>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</si>
  <si>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</si>
  <si>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</si>
  <si>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</si>
  <si>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</si>
  <si>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</si>
  <si>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</si>
  <si>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</si>
  <si>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</si>
  <si>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</si>
  <si>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</si>
  <si>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</si>
  <si>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</si>
  <si>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</si>
  <si>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</si>
  <si>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</si>
  <si>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</si>
  <si>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</si>
  <si>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</si>
  <si>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</si>
  <si>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</si>
  <si>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</si>
  <si>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</si>
  <si>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</si>
  <si>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</si>
  <si>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</si>
  <si>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</si>
  <si>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</si>
  <si>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</si>
  <si>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</si>
  <si>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</si>
  <si>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</si>
  <si>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</si>
  <si>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</si>
  <si>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</si>
  <si>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</si>
  <si>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</si>
  <si>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</si>
  <si>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</si>
  <si>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</si>
  <si>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</si>
  <si>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</si>
  <si>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</si>
  <si>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</si>
  <si>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</si>
  <si>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</si>
  <si>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</si>
  <si>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</si>
  <si>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</si>
  <si>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</si>
  <si>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</si>
  <si>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</si>
  <si>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</si>
  <si>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</si>
  <si>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</si>
  <si>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</si>
  <si>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</si>
  <si>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</si>
  <si>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</si>
  <si>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</si>
  <si>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</si>
  <si>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</si>
  <si>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</si>
  <si>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</si>
  <si>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</si>
  <si>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</si>
  <si>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</si>
  <si>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</si>
  <si>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</si>
  <si>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</si>
  <si>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</si>
  <si>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</si>
  <si>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</si>
  <si>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</si>
  <si>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</si>
  <si>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</si>
  <si>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</si>
  <si>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</si>
  <si>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</si>
  <si>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</si>
  <si>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</si>
  <si>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</si>
  <si>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</si>
  <si>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</si>
  <si>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</si>
  <si>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</si>
  <si>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</si>
  <si>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</si>
  <si>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</si>
  <si>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</si>
  <si>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</si>
  <si>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</si>
  <si>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</si>
  <si>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</si>
  <si>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</si>
  <si>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</si>
  <si>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</si>
  <si>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</si>
  <si>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</si>
  <si>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</si>
  <si>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</si>
  <si>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</si>
  <si>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</si>
  <si>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</si>
  <si>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</si>
  <si>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</si>
  <si>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</si>
  <si>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</si>
  <si>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</si>
  <si>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</si>
  <si>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</si>
  <si>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</si>
  <si>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</si>
  <si>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</si>
  <si>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</si>
  <si>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</si>
  <si>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</si>
  <si>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</si>
  <si>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</si>
  <si>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</si>
  <si>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</si>
  <si>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</si>
  <si>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</si>
  <si>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</si>
  <si>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</si>
  <si>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</si>
  <si>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</si>
  <si>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</si>
  <si>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</si>
  <si>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</si>
  <si>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</si>
  <si>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</si>
  <si>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</si>
  <si>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</si>
  <si>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</si>
  <si>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</si>
  <si>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</si>
  <si>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</si>
  <si>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</si>
  <si>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</si>
  <si>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</si>
  <si>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</si>
  <si>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</si>
  <si>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</si>
  <si>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</si>
  <si>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</si>
  <si>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</si>
  <si>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</si>
  <si>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</si>
  <si>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</si>
  <si>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</si>
  <si>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</si>
  <si>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</si>
  <si>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</si>
  <si>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</si>
  <si>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</si>
  <si>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</si>
  <si>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</si>
  <si>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</si>
  <si>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</si>
  <si>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</si>
  <si>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</si>
  <si>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</si>
  <si>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</si>
  <si>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</si>
  <si>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</si>
  <si>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</si>
  <si>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</si>
  <si>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</si>
  <si>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</si>
  <si>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</si>
  <si>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</si>
  <si>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</si>
  <si>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</si>
  <si>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</si>
  <si>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</si>
  <si>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</si>
  <si>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</si>
  <si>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</si>
  <si>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</si>
  <si>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</si>
  <si>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</si>
  <si>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</si>
  <si>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</si>
  <si>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</si>
  <si>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</si>
  <si>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</si>
  <si>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</si>
  <si>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</si>
  <si>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</si>
  <si>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</si>
  <si>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</si>
  <si>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</si>
  <si>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</si>
  <si>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</si>
  <si>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</si>
  <si>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</si>
  <si>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</si>
  <si>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</si>
  <si>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</si>
  <si>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</si>
  <si>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</si>
  <si>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</si>
  <si>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</si>
  <si>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</si>
  <si>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</si>
  <si>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</si>
  <si>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</si>
  <si>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</si>
  <si>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</si>
  <si>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</si>
  <si>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</si>
  <si>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</si>
  <si>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</si>
  <si>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</si>
  <si>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</si>
  <si>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</si>
  <si>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</si>
  <si>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</si>
  <si>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</si>
  <si>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</si>
  <si>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</si>
  <si>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</si>
  <si>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</si>
  <si>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</si>
  <si>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</si>
  <si>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</si>
  <si>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</si>
  <si>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</si>
  <si>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</si>
  <si>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</si>
  <si>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</si>
  <si>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</si>
  <si>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</si>
  <si>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</si>
  <si>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</si>
  <si>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</si>
  <si>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</si>
  <si>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</si>
  <si>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</si>
  <si>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</si>
  <si>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</si>
  <si>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</si>
  <si>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</si>
  <si>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</si>
  <si>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</si>
  <si>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</si>
  <si>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</si>
  <si>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</si>
  <si>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</si>
  <si>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</si>
  <si>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</si>
  <si>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</si>
  <si>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</si>
  <si>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</si>
  <si>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</si>
  <si>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</si>
  <si>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</si>
  <si>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</si>
  <si>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</si>
  <si>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</si>
  <si>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</si>
  <si>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</si>
  <si>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</si>
  <si>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</si>
  <si>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</si>
  <si>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</si>
  <si>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</si>
  <si>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</si>
  <si>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</si>
  <si>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</si>
  <si>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</si>
  <si>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</si>
  <si>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</si>
  <si>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</si>
  <si>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</si>
  <si>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</si>
  <si>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</si>
  <si>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</si>
  <si>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</si>
  <si>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</si>
  <si>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</si>
  <si>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</si>
  <si>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</si>
  <si>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</si>
  <si>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</si>
  <si>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</si>
  <si>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</si>
  <si>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</si>
  <si>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</si>
  <si>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</si>
  <si>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</si>
  <si>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</si>
  <si>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</si>
  <si>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</si>
  <si>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</si>
  <si>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</si>
  <si>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</si>
  <si>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</si>
  <si>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</si>
  <si>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</si>
  <si>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</si>
  <si>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</si>
  <si>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</si>
  <si>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</si>
  <si>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</si>
  <si>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</si>
  <si>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</si>
  <si>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</si>
  <si>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</si>
  <si>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</si>
  <si>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</si>
  <si>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</si>
  <si>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</si>
  <si>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</si>
  <si>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</si>
  <si>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</si>
  <si>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</si>
  <si>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</si>
  <si>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</si>
  <si>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</si>
  <si>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</si>
  <si>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</si>
  <si>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</si>
  <si>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</si>
  <si>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</si>
  <si>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</si>
  <si>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</si>
  <si>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</si>
  <si>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</si>
  <si>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</si>
  <si>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</si>
  <si>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</si>
  <si>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</si>
  <si>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</si>
  <si>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</si>
  <si>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</si>
  <si>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</si>
  <si>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</si>
  <si>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</si>
  <si>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</si>
  <si>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</si>
  <si>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</si>
  <si>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</si>
  <si>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</si>
  <si>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</si>
  <si>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</si>
  <si>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</si>
  <si>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</si>
  <si>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</si>
  <si>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</si>
  <si>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</si>
  <si>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</si>
  <si>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</si>
  <si>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</si>
  <si>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</si>
  <si>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</si>
  <si>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</si>
  <si>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</si>
  <si>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</si>
  <si>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</si>
  <si>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</si>
  <si>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</si>
  <si>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</si>
  <si>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</si>
  <si>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</si>
  <si>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</si>
  <si>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</si>
  <si>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</si>
  <si>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</si>
  <si>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</si>
  <si>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</si>
  <si>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</si>
  <si>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</si>
  <si>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</si>
  <si>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</si>
  <si>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</si>
  <si>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</si>
  <si>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</si>
  <si>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</si>
  <si>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</si>
  <si>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</si>
  <si>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</si>
  <si>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</si>
  <si>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</si>
  <si>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</si>
  <si>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</si>
  <si>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</si>
  <si>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</si>
  <si>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</si>
  <si>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</si>
  <si>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</si>
  <si>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</si>
  <si>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</si>
  <si>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</si>
  <si>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</si>
  <si>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</si>
  <si>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</si>
  <si>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</si>
  <si>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</si>
  <si>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</si>
  <si>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</si>
  <si>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</si>
  <si>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</si>
  <si>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</si>
  <si>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</si>
  <si>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</si>
  <si>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</si>
  <si>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</si>
  <si>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</si>
  <si>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</si>
  <si>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</si>
  <si>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</si>
  <si>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</si>
  <si>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</si>
  <si>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</si>
  <si>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</si>
  <si>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</si>
  <si>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</si>
  <si>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</si>
  <si>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</si>
  <si>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</si>
  <si>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</si>
  <si>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</si>
  <si>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</si>
  <si>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</si>
  <si>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</si>
  <si>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</si>
  <si>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</si>
  <si>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</si>
  <si>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</si>
  <si>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</si>
  <si>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</si>
  <si>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</si>
  <si>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</si>
  <si>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</si>
  <si>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</si>
  <si>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</si>
  <si>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</si>
  <si>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</si>
  <si>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</si>
  <si>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</si>
  <si>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</si>
  <si>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</si>
  <si>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</si>
  <si>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</si>
  <si>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</si>
  <si>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</si>
  <si>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</si>
  <si>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</si>
  <si>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</si>
  <si>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</si>
  <si>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</si>
  <si>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</si>
  <si>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</si>
  <si>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</si>
  <si>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</si>
  <si>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</si>
  <si>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</si>
  <si>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</si>
  <si>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</si>
  <si>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</si>
  <si>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</si>
  <si>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</si>
  <si>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</si>
  <si>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</si>
  <si>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</si>
  <si>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</si>
  <si>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</si>
  <si>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</si>
  <si>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</si>
  <si>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</si>
  <si>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</si>
  <si>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</si>
  <si>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</si>
  <si>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</si>
  <si>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</si>
  <si>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</si>
  <si>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</si>
  <si>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</si>
  <si>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</si>
  <si>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</si>
  <si>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</si>
  <si>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</si>
  <si>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</si>
  <si>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</si>
  <si>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</si>
  <si>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</si>
  <si>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</si>
  <si>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</si>
  <si>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</si>
  <si>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</si>
  <si>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</si>
  <si>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</si>
  <si>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</si>
  <si>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</si>
  <si>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</si>
  <si>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</si>
  <si>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</si>
  <si>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</si>
  <si>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</si>
  <si>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</si>
  <si>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</si>
  <si>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</si>
  <si>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</si>
  <si>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</si>
  <si>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</si>
  <si>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</si>
  <si>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</si>
  <si>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</si>
  <si>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</si>
  <si>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</si>
  <si>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</si>
  <si>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</si>
  <si>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</si>
  <si>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</si>
  <si>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</si>
  <si>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</si>
  <si>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</si>
  <si>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</si>
  <si>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</si>
  <si>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</si>
  <si>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</si>
  <si>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</si>
  <si>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</si>
  <si>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</si>
  <si>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</si>
  <si>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</si>
  <si>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</si>
  <si>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</si>
  <si>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</si>
  <si>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</si>
  <si>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</si>
  <si>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</si>
  <si>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</si>
  <si>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</si>
  <si>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</si>
  <si>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</si>
  <si>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</si>
  <si>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</si>
  <si>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</si>
  <si>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</si>
  <si>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</si>
  <si>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</si>
  <si>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</si>
  <si>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</si>
  <si>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</si>
  <si>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</si>
  <si>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</si>
  <si>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</si>
  <si>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</si>
  <si>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</si>
  <si>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</si>
  <si>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</si>
  <si>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</si>
  <si>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</si>
  <si>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</si>
  <si>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</si>
  <si>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</si>
  <si>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</si>
  <si>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</si>
  <si>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</si>
  <si>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</si>
  <si>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</si>
  <si>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</si>
  <si>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</si>
  <si>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</si>
  <si>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</si>
  <si>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</si>
  <si>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</si>
  <si>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</si>
  <si>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</si>
  <si>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</si>
  <si>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</si>
  <si>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</si>
  <si>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</si>
  <si>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</si>
  <si>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</si>
  <si>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</si>
  <si>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</si>
  <si>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</si>
  <si>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</si>
  <si>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</si>
  <si>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</si>
  <si>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</si>
  <si>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</si>
  <si>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</si>
  <si>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</si>
  <si>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</si>
  <si>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</si>
  <si>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</si>
  <si>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</si>
  <si>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</si>
  <si>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</si>
  <si>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</si>
  <si>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</si>
  <si>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</si>
  <si>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</si>
  <si>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</si>
  <si>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</si>
  <si>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</si>
  <si>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</si>
  <si>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</si>
  <si>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</si>
  <si>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</si>
  <si>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</si>
  <si>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</si>
  <si>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</si>
  <si>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</si>
  <si>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</si>
  <si>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</si>
  <si>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</si>
  <si>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</si>
  <si>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</si>
  <si>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</si>
  <si>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</si>
  <si>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</si>
  <si>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</si>
  <si>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</si>
  <si>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</si>
  <si>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</si>
  <si>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</si>
  <si>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</si>
  <si>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</si>
  <si>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</si>
  <si>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</si>
  <si>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</si>
  <si>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</si>
  <si>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</si>
  <si>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</si>
  <si>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</si>
  <si>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</si>
  <si>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</si>
  <si>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</si>
  <si>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</si>
  <si>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</si>
  <si>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</si>
  <si>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</si>
  <si>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</si>
  <si>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</si>
  <si>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</si>
  <si>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</si>
  <si>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</si>
  <si>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</si>
  <si>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</si>
  <si>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</si>
  <si>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</si>
  <si>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</si>
  <si>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</si>
  <si>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</si>
  <si>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</si>
  <si>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</si>
  <si>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</si>
  <si>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</si>
  <si>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</si>
  <si>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</si>
  <si>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</si>
  <si>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</si>
  <si>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</si>
  <si>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</si>
  <si>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</si>
  <si>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</si>
  <si>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</si>
  <si>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</si>
  <si>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</si>
  <si>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</si>
  <si>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</si>
  <si>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</si>
  <si>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</si>
  <si>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</si>
  <si>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</si>
  <si>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</si>
  <si>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</si>
  <si>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</si>
  <si>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</si>
  <si>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</si>
  <si>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</si>
  <si>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</si>
  <si>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</si>
  <si>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</si>
  <si>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</si>
  <si>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</si>
  <si>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</si>
  <si>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</si>
  <si>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</si>
  <si>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</si>
  <si>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</si>
  <si>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</si>
  <si>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</si>
  <si>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</si>
  <si>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</si>
  <si>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</si>
  <si>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</si>
  <si>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</si>
  <si>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</si>
  <si>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</si>
  <si>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</si>
  <si>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</si>
  <si>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</si>
  <si>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</si>
  <si>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</si>
  <si>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</si>
  <si>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</si>
  <si>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</si>
  <si>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</si>
  <si>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</si>
  <si>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</si>
  <si>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</si>
  <si>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</si>
  <si>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</si>
  <si>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</si>
  <si>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</si>
  <si>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</si>
  <si>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</si>
  <si>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</si>
  <si>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</si>
  <si>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</si>
  <si>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</si>
  <si>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</si>
  <si>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</si>
  <si>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</si>
  <si>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</si>
  <si>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</si>
  <si>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</si>
  <si>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</si>
  <si>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</si>
  <si>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</si>
  <si>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</si>
  <si>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</si>
  <si>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</si>
  <si>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</si>
  <si>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</si>
  <si>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</si>
  <si>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</si>
  <si>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</si>
  <si>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</si>
  <si>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</si>
  <si>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</si>
  <si>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</si>
  <si>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</si>
  <si>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</si>
  <si>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</si>
  <si>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</si>
  <si>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</si>
  <si>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</si>
  <si>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</si>
  <si>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</si>
  <si>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</si>
  <si>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</si>
  <si>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</si>
  <si>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</si>
  <si>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</si>
  <si>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</si>
  <si>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</si>
  <si>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</si>
  <si>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</si>
  <si>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</si>
  <si>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</si>
  <si>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</si>
  <si>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</si>
  <si>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</si>
  <si>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</si>
  <si>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</si>
  <si>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</si>
  <si>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</si>
  <si>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</si>
  <si>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</si>
  <si>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</si>
  <si>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</si>
  <si>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</si>
  <si>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</si>
  <si>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</si>
  <si>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</si>
  <si>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</si>
  <si>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</si>
  <si>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</si>
  <si>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</si>
  <si>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</si>
  <si>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</si>
  <si>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</si>
  <si>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</si>
  <si>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</si>
  <si>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</si>
  <si>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</si>
  <si>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</si>
  <si>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</si>
  <si>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</si>
  <si>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</si>
  <si>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</si>
  <si>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</si>
  <si>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</si>
  <si>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</si>
  <si>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</si>
  <si>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</si>
  <si>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</si>
  <si>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</si>
  <si>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</si>
  <si>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</si>
  <si>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</si>
  <si>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</si>
  <si>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</si>
  <si>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</si>
  <si>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</si>
  <si>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</si>
  <si>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</si>
  <si>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</si>
  <si>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</si>
  <si>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</si>
  <si>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</si>
  <si>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</si>
  <si>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</si>
  <si>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</si>
  <si>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</si>
  <si>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</si>
  <si>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</si>
  <si>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</si>
  <si>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</si>
  <si>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</si>
  <si>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</si>
  <si>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</si>
  <si>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</si>
  <si>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</si>
  <si>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</si>
  <si>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</si>
  <si>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</si>
  <si>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</si>
  <si>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</si>
  <si>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</si>
  <si>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</si>
  <si>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</si>
  <si>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</si>
  <si>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</si>
  <si>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</si>
  <si>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</si>
  <si>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</si>
  <si>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</si>
  <si>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</si>
  <si>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</si>
  <si>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</si>
  <si>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</si>
  <si>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</si>
  <si>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</si>
  <si>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</si>
  <si>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</si>
  <si>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</si>
  <si>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</si>
  <si>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</si>
  <si>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</si>
  <si>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</si>
  <si>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</si>
  <si>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</si>
  <si>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</si>
  <si>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</si>
  <si>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</si>
  <si>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</si>
  <si>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</si>
  <si>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</si>
  <si>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</si>
  <si>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</si>
  <si>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</si>
  <si>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</si>
  <si>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</si>
  <si>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</si>
  <si>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</si>
  <si>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</si>
  <si>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</si>
  <si>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</si>
  <si>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</si>
  <si>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</si>
  <si>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</si>
  <si>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</si>
  <si>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</si>
  <si>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</si>
  <si>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</si>
  <si>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</si>
  <si>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</si>
  <si>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</si>
  <si>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</si>
  <si>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</si>
  <si>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</si>
  <si>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</si>
  <si>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</si>
  <si>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</si>
  <si>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</si>
  <si>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</si>
  <si>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</si>
  <si>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</si>
  <si>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</si>
  <si>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</si>
  <si>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</si>
  <si>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</si>
  <si>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</si>
  <si>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</si>
  <si>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</si>
  <si>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</si>
  <si>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</si>
  <si>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</si>
  <si>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</si>
  <si>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</si>
  <si>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</si>
  <si>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</si>
  <si>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</si>
  <si>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</si>
  <si>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</si>
  <si>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</si>
  <si>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</si>
  <si>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</si>
  <si>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</si>
  <si>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</si>
  <si>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</si>
  <si>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</si>
  <si>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</si>
  <si>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</si>
  <si>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</si>
  <si>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</si>
  <si>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</si>
  <si>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</si>
  <si>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</si>
  <si>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</si>
  <si>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</si>
  <si>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</si>
  <si>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</si>
  <si>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</si>
  <si>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</si>
  <si>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</si>
  <si>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</si>
  <si>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</si>
  <si>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</si>
  <si>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</si>
  <si>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</si>
  <si>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</si>
  <si>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</si>
  <si>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</si>
  <si>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</si>
  <si>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</si>
  <si>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</si>
  <si>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</si>
  <si>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</si>
  <si>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</si>
  <si>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</si>
  <si>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</si>
  <si>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</si>
  <si>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</si>
  <si>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</si>
  <si>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</si>
  <si>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</si>
  <si>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</si>
  <si>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</si>
  <si>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</si>
  <si>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</si>
  <si>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</si>
  <si>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</si>
  <si>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</si>
  <si>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</si>
  <si>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</si>
  <si>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</si>
  <si>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</si>
  <si>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</si>
  <si>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</si>
  <si>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</si>
  <si>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</si>
  <si>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</si>
  <si>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</si>
  <si>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</si>
  <si>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</si>
  <si>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</si>
  <si>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</si>
  <si>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</si>
  <si>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</si>
  <si>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</si>
  <si>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</si>
  <si>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</si>
  <si>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</si>
  <si>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</si>
  <si>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</si>
  <si>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</si>
  <si>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</si>
  <si>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</si>
  <si>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</si>
  <si>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</si>
  <si>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</si>
  <si>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</si>
  <si>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</si>
  <si>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</si>
  <si>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</si>
  <si>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</si>
  <si>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</si>
  <si>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</si>
  <si>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</si>
  <si>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</si>
  <si>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</si>
  <si>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</si>
  <si>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</si>
  <si>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</si>
  <si>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</si>
  <si>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</si>
  <si>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</si>
  <si>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</si>
  <si>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</si>
  <si>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</si>
  <si>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</si>
  <si>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</si>
  <si>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</si>
  <si>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</si>
  <si>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</si>
  <si>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</si>
  <si>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</si>
  <si>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</si>
  <si>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</si>
  <si>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</si>
  <si>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</si>
  <si>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</si>
  <si>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</si>
  <si>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</si>
  <si>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</si>
  <si>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</si>
  <si>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</si>
  <si>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</si>
  <si>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</si>
  <si>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</si>
  <si>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</si>
  <si>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</si>
  <si>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</si>
  <si>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</si>
  <si>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</si>
  <si>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</si>
  <si>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</si>
  <si>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</si>
  <si>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</si>
  <si>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</si>
  <si>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</si>
  <si>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</si>
  <si>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</si>
  <si>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</si>
  <si>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</si>
  <si>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</si>
  <si>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</si>
  <si>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</si>
  <si>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</si>
  <si>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</si>
  <si>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</si>
  <si>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</si>
  <si>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</si>
  <si>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</si>
  <si>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</si>
  <si>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</si>
  <si>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</si>
  <si>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</si>
  <si>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</si>
  <si>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</si>
  <si>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</si>
  <si>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</si>
  <si>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</si>
  <si>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</si>
  <si>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</si>
  <si>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</si>
  <si>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</si>
  <si>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</si>
  <si>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</si>
  <si>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</si>
  <si>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</si>
  <si>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</si>
  <si>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</si>
  <si>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</si>
  <si>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</si>
  <si>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</si>
  <si>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</si>
  <si>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</si>
  <si>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</si>
  <si>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</si>
  <si>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</si>
  <si>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</si>
  <si>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</si>
  <si>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</si>
  <si>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</si>
  <si>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</si>
  <si>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</si>
  <si>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</si>
  <si>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</si>
  <si>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</si>
  <si>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</si>
  <si>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</si>
  <si>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</si>
  <si>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</si>
  <si>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</si>
  <si>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</si>
  <si>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</si>
  <si>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</si>
  <si>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</si>
  <si>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</si>
  <si>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</si>
  <si>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</si>
  <si>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</si>
  <si>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</si>
  <si>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</si>
  <si>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</si>
  <si>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</si>
  <si>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</si>
  <si>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</si>
  <si>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</si>
  <si>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</si>
  <si>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</si>
  <si>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</si>
  <si>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</si>
  <si>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</si>
  <si>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</si>
  <si>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</si>
  <si>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</si>
  <si>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</si>
  <si>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</si>
  <si>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</si>
  <si>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</si>
  <si>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</si>
  <si>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</si>
  <si>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</si>
  <si>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</si>
  <si>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</si>
  <si>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</si>
  <si>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</si>
  <si>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</si>
  <si>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</si>
  <si>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</si>
  <si>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</si>
  <si>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</si>
  <si>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</si>
  <si>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</si>
  <si>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</si>
  <si>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</si>
  <si>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</si>
  <si>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</si>
  <si>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</si>
  <si>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</si>
  <si>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</si>
  <si>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</si>
  <si>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</si>
  <si>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</si>
  <si>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</si>
  <si>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</si>
  <si>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</si>
  <si>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</si>
  <si>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</si>
  <si>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</si>
  <si>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</si>
  <si>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</si>
  <si>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</si>
  <si>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</si>
  <si>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</si>
  <si>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</si>
  <si>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</si>
  <si>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</si>
  <si>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</si>
  <si>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</si>
  <si>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</si>
  <si>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</si>
  <si>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</si>
  <si>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</si>
  <si>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</si>
  <si>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</si>
  <si>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</si>
  <si>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</si>
  <si>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</si>
  <si>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</si>
  <si>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</si>
  <si>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</si>
  <si>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</si>
  <si>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</si>
  <si>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</si>
  <si>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</si>
  <si>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</si>
  <si>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</si>
  <si>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</si>
  <si>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</si>
  <si>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</si>
  <si>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</si>
  <si>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</si>
  <si>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</si>
  <si>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</si>
  <si>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</si>
  <si>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</si>
  <si>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</si>
  <si>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</si>
  <si>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</si>
  <si>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</si>
  <si>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</si>
  <si>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</si>
  <si>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</si>
  <si>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</si>
  <si>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</si>
  <si>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</si>
  <si>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</si>
  <si>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</si>
  <si>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</si>
  <si>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</si>
  <si>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</si>
  <si>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</si>
  <si>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</si>
  <si>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</si>
  <si>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</si>
  <si>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</si>
  <si>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</si>
  <si>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</si>
  <si>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</si>
  <si>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</si>
  <si>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</si>
  <si>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</si>
  <si>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</si>
  <si>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</si>
  <si>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</si>
  <si>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</si>
  <si>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</si>
  <si>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</si>
  <si>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</si>
  <si>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</si>
  <si>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</si>
  <si>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</si>
  <si>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</si>
  <si>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</si>
  <si>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</si>
  <si>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</si>
  <si>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</si>
  <si>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</si>
  <si>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</si>
  <si>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</si>
  <si>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</si>
  <si>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</si>
  <si>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</si>
  <si>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</si>
  <si>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</si>
  <si>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</si>
  <si>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</si>
  <si>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</si>
  <si>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</si>
  <si>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</si>
  <si>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</si>
  <si>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</si>
  <si>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</si>
  <si>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</si>
  <si>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</si>
  <si>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</si>
  <si>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</si>
  <si>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</si>
  <si>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</si>
  <si>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</si>
  <si>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</si>
  <si>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</si>
  <si>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</si>
  <si>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</si>
  <si>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</si>
  <si>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</si>
  <si>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</si>
  <si>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</si>
  <si>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</si>
  <si>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</si>
  <si>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</si>
  <si>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</si>
  <si>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</si>
  <si>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</si>
  <si>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</si>
  <si>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</si>
  <si>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</si>
  <si>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</si>
  <si>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</si>
  <si>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</si>
  <si>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</si>
  <si>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</si>
  <si>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</si>
  <si>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</si>
  <si>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</si>
  <si>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</si>
  <si>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</si>
  <si>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</si>
  <si>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</si>
  <si>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</si>
  <si>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</si>
  <si>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</si>
  <si>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</si>
  <si>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</si>
  <si>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</si>
  <si>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</si>
  <si>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</si>
  <si>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</si>
  <si>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</si>
  <si>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</si>
  <si>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</si>
  <si>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</si>
  <si>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</si>
  <si>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</si>
  <si>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</si>
  <si>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</si>
  <si>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</si>
  <si>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</si>
  <si>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</si>
  <si>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</si>
  <si>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</si>
  <si>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</si>
  <si>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</si>
  <si>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</si>
  <si>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</si>
  <si>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</si>
  <si>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</si>
  <si>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</si>
  <si>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</si>
  <si>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</si>
  <si>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</si>
  <si>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</si>
  <si>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</si>
  <si>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</si>
  <si>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</si>
  <si>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</si>
  <si>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</si>
  <si>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</si>
  <si>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</si>
  <si>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</si>
  <si>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</si>
  <si>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</si>
  <si>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</si>
  <si>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</si>
  <si>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</si>
  <si>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</si>
  <si>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</si>
  <si>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</si>
  <si>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</si>
  <si>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</si>
  <si>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</si>
  <si>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</si>
  <si>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</si>
  <si>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</si>
  <si>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</si>
  <si>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</si>
  <si>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</si>
  <si>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</si>
  <si>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</si>
  <si>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</si>
  <si>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</si>
  <si>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</si>
  <si>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</si>
  <si>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</si>
  <si>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</si>
  <si>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</si>
  <si>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</si>
  <si>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</si>
  <si>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</si>
  <si>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</si>
  <si>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</si>
  <si>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</si>
  <si>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</si>
  <si>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</si>
  <si>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</si>
  <si>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</si>
  <si>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</si>
  <si>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</si>
  <si>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</si>
  <si>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</si>
  <si>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</si>
  <si>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</si>
  <si>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</si>
  <si>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</si>
  <si>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</si>
  <si>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</si>
  <si>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</si>
  <si>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</si>
  <si>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</si>
  <si>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</si>
  <si>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</si>
  <si>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</si>
  <si>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</si>
  <si>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</si>
  <si>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</si>
  <si>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</si>
  <si>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</si>
  <si>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</si>
  <si>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</si>
  <si>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</si>
  <si>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</si>
  <si>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</si>
  <si>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</si>
  <si>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</si>
  <si>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</si>
  <si>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</si>
  <si>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</si>
  <si>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</si>
  <si>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</si>
  <si>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</si>
  <si>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</si>
  <si>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</si>
  <si>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</si>
  <si>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</si>
  <si>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</si>
  <si>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</si>
  <si>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</si>
  <si>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</si>
  <si>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</si>
  <si>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</si>
  <si>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</si>
  <si>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</si>
  <si>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</si>
  <si>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</si>
  <si>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</si>
  <si>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</si>
  <si>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</si>
  <si>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</si>
  <si>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</si>
  <si>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</si>
  <si>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</si>
  <si>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</si>
  <si>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</si>
  <si>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</si>
  <si>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</si>
  <si>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</si>
  <si>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</si>
  <si>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</si>
  <si>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</si>
  <si>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</si>
  <si>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</si>
  <si>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</si>
  <si>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</si>
  <si>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</si>
  <si>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</si>
  <si>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</si>
  <si>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</si>
  <si>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</si>
  <si>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</si>
  <si>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</si>
  <si>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</si>
  <si>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</si>
  <si>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</si>
  <si>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</si>
  <si>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</si>
  <si>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</si>
  <si>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</si>
  <si>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</si>
  <si>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</si>
  <si>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</si>
  <si>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</si>
  <si>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</si>
  <si>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</si>
  <si>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</si>
  <si>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</si>
  <si>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</si>
  <si>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</si>
  <si>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</si>
  <si>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</si>
  <si>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</si>
  <si>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</si>
  <si>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</si>
  <si>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</si>
  <si>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</si>
  <si>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</si>
  <si>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</si>
  <si>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</si>
  <si>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</si>
  <si>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</si>
  <si>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</si>
  <si>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</si>
  <si>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</si>
  <si>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</si>
  <si>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</si>
  <si>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</si>
  <si>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</si>
  <si>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</si>
  <si>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</si>
  <si>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</si>
  <si>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</si>
  <si>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</si>
  <si>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</si>
  <si>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</si>
  <si>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</si>
  <si>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</si>
  <si>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</si>
  <si>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</si>
  <si>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</si>
  <si>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</si>
  <si>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</si>
  <si>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</si>
  <si>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</si>
  <si>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</si>
  <si>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</si>
  <si>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</si>
  <si>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</si>
  <si>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</si>
  <si>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</si>
  <si>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</si>
  <si>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</si>
  <si>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</si>
  <si>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</si>
  <si>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</si>
  <si>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</si>
  <si>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</si>
  <si>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</si>
  <si>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</si>
  <si>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</si>
  <si>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</si>
  <si>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</si>
  <si>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</si>
  <si>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</si>
  <si>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</si>
  <si>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</si>
  <si>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</si>
  <si>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</si>
  <si>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</si>
  <si>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</si>
  <si>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</si>
  <si>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</si>
  <si>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</si>
  <si>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</si>
  <si>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</si>
  <si>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</si>
  <si>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</si>
  <si>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</si>
  <si>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</si>
  <si>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</si>
  <si>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</si>
  <si>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</si>
  <si>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</si>
  <si>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</si>
  <si>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</si>
  <si>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</si>
  <si>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</si>
  <si>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</si>
  <si>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</si>
  <si>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</si>
  <si>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</si>
  <si>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</si>
  <si>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</si>
  <si>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</si>
  <si>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</si>
  <si>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</si>
  <si>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</si>
  <si>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</si>
  <si>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</si>
  <si>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</si>
  <si>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</si>
  <si>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</si>
  <si>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</si>
  <si>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</si>
  <si>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</si>
  <si>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</si>
  <si>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</si>
  <si>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</si>
  <si>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</si>
  <si>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</si>
  <si>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</si>
  <si>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</si>
  <si>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</si>
  <si>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</si>
  <si>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</si>
  <si>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</si>
  <si>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</si>
  <si>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</si>
  <si>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</si>
  <si>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</si>
  <si>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</si>
  <si>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</si>
  <si>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</si>
  <si>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</si>
  <si>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</si>
  <si>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</si>
  <si>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</si>
  <si>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</si>
  <si>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</si>
  <si>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</si>
  <si>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</si>
  <si>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</si>
  <si>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</si>
  <si>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</si>
  <si>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</si>
  <si>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</si>
  <si>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</si>
  <si>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</si>
  <si>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</si>
  <si>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</si>
  <si>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</si>
  <si>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</si>
  <si>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</si>
  <si>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</si>
  <si>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</si>
  <si>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</si>
  <si>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</si>
  <si>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</si>
  <si>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</si>
  <si>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</si>
  <si>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</si>
  <si>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</si>
  <si>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</si>
  <si>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</si>
  <si>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</si>
  <si>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</si>
  <si>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</si>
  <si>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</si>
  <si>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</si>
  <si>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</si>
  <si>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</si>
  <si>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</si>
  <si>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</si>
  <si>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</si>
  <si>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</si>
  <si>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</si>
  <si>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</si>
  <si>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</si>
  <si>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</si>
  <si>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</si>
  <si>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</si>
  <si>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</si>
  <si>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</si>
  <si>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</si>
  <si>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</si>
  <si>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</si>
  <si>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</si>
  <si>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</si>
  <si>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</si>
  <si>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</si>
  <si>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</si>
  <si>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</si>
  <si>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</si>
  <si>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</si>
  <si>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</si>
  <si>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</si>
  <si>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</si>
  <si>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</si>
  <si>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</si>
  <si>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</si>
  <si>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</si>
  <si>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</si>
  <si>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</si>
  <si>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</si>
  <si>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</si>
  <si>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</si>
  <si>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</si>
  <si>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</si>
  <si>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</si>
  <si>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</si>
  <si>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</si>
  <si>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</si>
  <si>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</si>
  <si>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</si>
  <si>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</si>
  <si>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</si>
  <si>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</si>
  <si>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</si>
  <si>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</si>
  <si>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</si>
  <si>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</si>
  <si>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</si>
  <si>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</si>
  <si>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</si>
  <si>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</si>
  <si>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</si>
  <si>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</si>
  <si>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</si>
  <si>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</si>
  <si>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</si>
  <si>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</si>
  <si>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</si>
  <si>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</si>
  <si>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</si>
  <si>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</si>
  <si>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</si>
  <si>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</si>
  <si>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</si>
  <si>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</si>
  <si>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</si>
  <si>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</si>
  <si>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</si>
  <si>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</si>
  <si>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</si>
  <si>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</si>
  <si>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</si>
  <si>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</si>
  <si>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</si>
  <si>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</si>
  <si>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</si>
  <si>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</si>
  <si>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</si>
  <si>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</si>
  <si>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</si>
  <si>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</si>
  <si>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</si>
  <si>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</si>
  <si>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</si>
  <si>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</si>
  <si>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</si>
  <si>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</si>
  <si>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</si>
  <si>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</si>
  <si>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</si>
  <si>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</si>
  <si>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</si>
  <si>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</si>
  <si>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</si>
  <si>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</si>
  <si>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</si>
  <si>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</si>
  <si>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</si>
  <si>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</si>
  <si>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</si>
  <si>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</si>
  <si>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</si>
  <si>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</si>
  <si>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</si>
  <si>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</si>
  <si>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</si>
  <si>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</si>
  <si>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</si>
  <si>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</si>
  <si>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</si>
  <si>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</si>
  <si>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</si>
  <si>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</si>
  <si>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</si>
  <si>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</si>
  <si>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</si>
  <si>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</si>
  <si>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</si>
  <si>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</si>
  <si>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</si>
  <si>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</si>
  <si>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</si>
  <si>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</si>
  <si>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</si>
  <si>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</si>
  <si>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</si>
  <si>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</si>
  <si>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</si>
  <si>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</si>
  <si>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</si>
  <si>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</si>
  <si>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</si>
  <si>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</si>
  <si>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</si>
  <si>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</si>
  <si>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</si>
  <si>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</si>
  <si>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</si>
  <si>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</si>
  <si>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</si>
  <si>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</si>
  <si>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</si>
  <si>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</si>
  <si>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</si>
  <si>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</si>
  <si>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</si>
  <si>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</si>
  <si>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</si>
  <si>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</si>
  <si>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</si>
  <si>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</si>
  <si>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</si>
  <si>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</si>
  <si>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</si>
  <si>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</si>
  <si>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</si>
  <si>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</si>
  <si>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</si>
  <si>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</si>
  <si>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</si>
  <si>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</si>
  <si>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</si>
  <si>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</si>
  <si>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</si>
  <si>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</si>
  <si>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</si>
  <si>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</si>
  <si>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</si>
  <si>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</si>
  <si>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</si>
  <si>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</si>
  <si>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</si>
  <si>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</si>
  <si>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</si>
  <si>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</si>
  <si>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</si>
  <si>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</si>
  <si>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</si>
  <si>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</si>
  <si>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</si>
  <si>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</si>
  <si>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</si>
  <si>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</si>
  <si>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</si>
  <si>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</si>
  <si>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</si>
  <si>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</si>
  <si>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</si>
  <si>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</si>
  <si>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</si>
  <si>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</si>
  <si>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</si>
  <si>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</si>
  <si>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</si>
  <si>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</si>
  <si>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</si>
  <si>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</si>
  <si>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</si>
  <si>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</si>
  <si>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</si>
  <si>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</si>
  <si>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</si>
  <si>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</si>
  <si>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</si>
  <si>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</si>
  <si>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</si>
  <si>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</si>
  <si>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</si>
  <si>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</si>
  <si>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</si>
  <si>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</si>
  <si>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</si>
  <si>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</si>
  <si>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</si>
  <si>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</si>
  <si>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</si>
  <si>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</si>
  <si>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</si>
  <si>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</si>
  <si>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</si>
  <si>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</si>
  <si>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</si>
  <si>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</si>
  <si>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</si>
  <si>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</si>
  <si>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</si>
  <si>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</si>
  <si>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</si>
  <si>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</si>
  <si>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</si>
  <si>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</si>
  <si>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</si>
  <si>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</si>
  <si>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</si>
  <si>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</si>
  <si>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</si>
  <si>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</si>
  <si>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</si>
  <si>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</si>
  <si>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</si>
  <si>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</si>
  <si>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</si>
  <si>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</si>
  <si>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</si>
  <si>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</si>
  <si>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</si>
  <si>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</si>
  <si>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</si>
  <si>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</si>
  <si>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</si>
  <si>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</si>
  <si>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</si>
  <si>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</si>
  <si>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</si>
  <si>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</si>
  <si>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</si>
  <si>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</si>
  <si>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</si>
  <si>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</si>
  <si>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</si>
  <si>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</si>
  <si>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</si>
  <si>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</si>
  <si>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</si>
  <si>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</si>
  <si>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</si>
  <si>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</si>
  <si>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</si>
  <si>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</si>
  <si>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</si>
  <si>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</si>
  <si>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</si>
  <si>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</si>
  <si>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</si>
  <si>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</si>
  <si>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</si>
  <si>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</si>
  <si>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</si>
  <si>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</si>
  <si>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</si>
  <si>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</si>
  <si>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</si>
  <si>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</si>
  <si>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</si>
  <si>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</si>
  <si>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</si>
  <si>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</si>
  <si>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</si>
  <si>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</si>
  <si>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</si>
  <si>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</si>
  <si>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</si>
  <si>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</si>
  <si>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</si>
  <si>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</si>
  <si>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</si>
  <si>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</si>
  <si>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</si>
  <si>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</si>
  <si>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</si>
  <si>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</si>
  <si>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</si>
  <si>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</si>
  <si>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</si>
  <si>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</si>
  <si>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</si>
  <si>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</si>
  <si>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</si>
  <si>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</si>
  <si>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</si>
  <si>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</si>
  <si>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</si>
  <si>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</si>
  <si>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</si>
  <si>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</si>
  <si>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</si>
  <si>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</si>
  <si>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</si>
  <si>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</si>
  <si>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</si>
  <si>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</si>
  <si>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</si>
  <si>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</si>
  <si>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</si>
  <si>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</si>
  <si>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</si>
  <si>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</si>
  <si>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</si>
  <si>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</si>
  <si>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</si>
  <si>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</si>
  <si>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</si>
  <si>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</si>
  <si>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</si>
  <si>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</si>
  <si>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</si>
  <si>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</si>
  <si>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</si>
  <si>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</si>
  <si>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</si>
  <si>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</si>
  <si>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</si>
  <si>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</si>
  <si>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</si>
  <si>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</si>
  <si>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</si>
  <si>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</si>
  <si>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</si>
  <si>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</si>
  <si>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</si>
  <si>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</si>
  <si>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</si>
  <si>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</si>
  <si>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</si>
  <si>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</si>
  <si>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</si>
  <si>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</si>
  <si>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</si>
  <si>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</si>
  <si>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</si>
  <si>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</si>
  <si>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</si>
  <si>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</si>
  <si>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</si>
  <si>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</si>
  <si>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</si>
  <si>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</si>
  <si>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</si>
  <si>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</si>
  <si>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</si>
  <si>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</si>
  <si>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</si>
  <si>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</si>
  <si>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</si>
  <si>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</si>
  <si>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</si>
  <si>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</si>
  <si>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</si>
  <si>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</si>
  <si>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</si>
  <si>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</si>
  <si>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</si>
  <si>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</si>
  <si>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</si>
  <si>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</si>
  <si>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</si>
  <si>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</si>
  <si>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</si>
  <si>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</si>
  <si>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</si>
  <si>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</si>
  <si>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</si>
  <si>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</si>
  <si>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</si>
  <si>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</si>
  <si>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</si>
  <si>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</si>
  <si>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</si>
  <si>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</si>
  <si>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</si>
  <si>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</si>
  <si>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</si>
  <si>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</si>
  <si>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</si>
  <si>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</si>
  <si>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</si>
  <si>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</si>
  <si>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</si>
  <si>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</si>
  <si>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</si>
  <si>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</si>
  <si>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</si>
  <si>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</si>
  <si>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</si>
  <si>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</si>
  <si>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</si>
  <si>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</si>
  <si>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</si>
  <si>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</si>
  <si>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</si>
  <si>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</si>
  <si>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</si>
  <si>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</si>
  <si>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</si>
  <si>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</si>
  <si>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</si>
  <si>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</si>
  <si>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</si>
  <si>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</si>
  <si>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</si>
  <si>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</si>
  <si>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</si>
  <si>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</si>
  <si>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</si>
  <si>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</si>
  <si>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</si>
  <si>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</si>
  <si>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</si>
  <si>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</si>
  <si>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</si>
  <si>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</si>
  <si>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</si>
  <si>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</si>
  <si>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</si>
  <si>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</si>
  <si>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</si>
  <si>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</si>
  <si>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</si>
  <si>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</si>
  <si>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</si>
  <si>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</si>
  <si>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</si>
  <si>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</si>
  <si>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</si>
  <si>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</si>
  <si>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</si>
  <si>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</si>
  <si>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</si>
  <si>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</si>
  <si>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</si>
  <si>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</si>
  <si>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</si>
  <si>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</si>
  <si>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</si>
  <si>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</si>
  <si>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</si>
  <si>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</si>
  <si>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</si>
  <si>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</si>
  <si>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</si>
  <si>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</si>
  <si>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</si>
  <si>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</si>
  <si>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</si>
  <si>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</si>
  <si>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</si>
  <si>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</si>
  <si>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</si>
  <si>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</si>
  <si>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</si>
  <si>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</si>
  <si>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</si>
  <si>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</si>
  <si>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</si>
  <si>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</si>
  <si>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</si>
  <si>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</si>
  <si>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</si>
  <si>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</si>
  <si>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</si>
  <si>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</si>
  <si>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</si>
  <si>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</si>
  <si>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</si>
  <si>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</si>
  <si>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</si>
  <si>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</si>
  <si>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</si>
  <si>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</si>
  <si>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</si>
  <si>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</si>
  <si>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</si>
  <si>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</si>
  <si>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</si>
  <si>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</si>
  <si>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</si>
  <si>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</si>
  <si>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</si>
  <si>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</si>
  <si>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</si>
  <si>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</si>
  <si>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</si>
  <si>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</si>
  <si>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</si>
  <si>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</si>
  <si>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</si>
  <si>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</si>
  <si>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</si>
  <si>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</si>
  <si>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</si>
  <si>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</si>
  <si>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</si>
  <si>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</si>
  <si>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</si>
  <si>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</si>
  <si>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</si>
  <si>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</si>
  <si>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</si>
  <si>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</si>
  <si>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</si>
  <si>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</si>
  <si>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</si>
  <si>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</si>
  <si>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</si>
  <si>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</si>
  <si>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</si>
  <si>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</si>
  <si>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</si>
  <si>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</si>
  <si>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</si>
  <si>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</si>
  <si>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</si>
  <si>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</si>
  <si>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</si>
  <si>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</si>
  <si>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</si>
  <si>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</si>
  <si>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</si>
  <si>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</si>
  <si>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</si>
  <si>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</si>
  <si>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</si>
  <si>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</si>
  <si>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</si>
  <si>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</si>
  <si>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</si>
  <si>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</si>
  <si>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</si>
  <si>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</si>
  <si>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</si>
  <si>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</si>
  <si>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</si>
  <si>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</si>
  <si>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</si>
  <si>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</si>
  <si>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</si>
  <si>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</si>
  <si>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</si>
  <si>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</si>
  <si>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</si>
  <si>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</si>
  <si>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</si>
  <si>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</si>
  <si>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</si>
  <si>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</si>
  <si>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</si>
  <si>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</si>
  <si>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</si>
  <si>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</si>
  <si>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</si>
  <si>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</si>
  <si>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</si>
  <si>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</si>
  <si>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</si>
  <si>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</si>
  <si>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</si>
  <si>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</si>
  <si>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</si>
  <si>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</si>
  <si>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</si>
  <si>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</si>
  <si>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</si>
  <si>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</si>
  <si>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</si>
  <si>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</si>
  <si>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</si>
  <si>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</si>
  <si>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</si>
  <si>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</si>
  <si>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</si>
  <si>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</si>
  <si>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</si>
  <si>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</si>
  <si>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</si>
  <si>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</si>
  <si>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</si>
  <si>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</si>
  <si>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</si>
  <si>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</si>
  <si>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</si>
  <si>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</si>
  <si>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</si>
  <si>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</si>
  <si>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</si>
  <si>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</si>
  <si>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</si>
  <si>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</si>
  <si>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</si>
  <si>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</si>
  <si>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</si>
  <si>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</si>
  <si>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</si>
  <si>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</si>
  <si>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</si>
  <si>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</si>
  <si>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</si>
  <si>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</si>
  <si>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</si>
  <si>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</si>
  <si>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</si>
  <si>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</si>
  <si>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</si>
  <si>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</si>
  <si>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</si>
  <si>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</si>
  <si>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</si>
  <si>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</si>
  <si>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</si>
  <si>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</si>
  <si>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</si>
  <si>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</si>
  <si>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</si>
  <si>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</si>
  <si>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</si>
  <si>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</si>
  <si>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</si>
  <si>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</si>
  <si>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</si>
  <si>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</si>
  <si>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</si>
  <si>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</si>
  <si>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</si>
  <si>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</si>
  <si>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</si>
  <si>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</si>
  <si>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</si>
  <si>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</si>
  <si>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</si>
  <si>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</si>
  <si>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</si>
  <si>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</si>
  <si>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</si>
  <si>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</si>
  <si>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</si>
  <si>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</si>
  <si>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</si>
  <si>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</si>
  <si>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</si>
  <si>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</si>
  <si>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</si>
  <si>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</si>
  <si>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</si>
  <si>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</si>
  <si>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</si>
  <si>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</si>
  <si>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</si>
  <si>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</si>
  <si>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</si>
  <si>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</si>
  <si>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</si>
  <si>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</si>
  <si>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</si>
  <si>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</si>
  <si>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</si>
  <si>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</si>
  <si>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</si>
  <si>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</si>
  <si>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</si>
  <si>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</si>
  <si>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</si>
  <si>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</si>
  <si>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</si>
  <si>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</si>
  <si>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</si>
  <si>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</si>
  <si>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</si>
  <si>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</si>
  <si>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</si>
  <si>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</si>
  <si>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</si>
  <si>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</si>
  <si>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</si>
  <si>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</si>
  <si>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</si>
  <si>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</si>
  <si>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</si>
  <si>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</si>
  <si>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</si>
  <si>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</si>
  <si>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</si>
  <si>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</si>
  <si>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</si>
  <si>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</si>
  <si>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</si>
  <si>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</si>
  <si>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</si>
  <si>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</si>
  <si>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</si>
  <si>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</si>
  <si>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</si>
  <si>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</si>
  <si>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</si>
  <si>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</si>
  <si>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</si>
  <si>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</si>
  <si>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</si>
  <si>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</si>
  <si>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</si>
  <si>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</si>
  <si>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</si>
  <si>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</si>
  <si>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</si>
  <si>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</si>
  <si>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</si>
  <si>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</si>
  <si>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</si>
  <si>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</si>
  <si>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</si>
  <si>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</si>
  <si>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</si>
  <si>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</si>
  <si>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</si>
  <si>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</si>
  <si>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</si>
  <si>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</si>
  <si>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</si>
  <si>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</si>
  <si>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</si>
  <si>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</si>
  <si>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</si>
  <si>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</si>
  <si>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</si>
  <si>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</si>
  <si>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</si>
  <si>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</si>
  <si>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</si>
  <si>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</si>
  <si>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</si>
  <si>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</si>
  <si>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</si>
  <si>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</si>
  <si>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</si>
  <si>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</si>
  <si>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</si>
  <si>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</si>
  <si>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</si>
  <si>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</si>
  <si>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</si>
  <si>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</si>
  <si>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</si>
  <si>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</si>
  <si>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</si>
  <si>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</si>
  <si>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</si>
  <si>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</si>
  <si>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</si>
  <si>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</si>
  <si>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</si>
  <si>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</si>
  <si>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</si>
  <si>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</si>
  <si>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</si>
  <si>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</si>
  <si>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</si>
  <si>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</si>
  <si>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</si>
  <si>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</si>
  <si>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</si>
  <si>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</si>
  <si>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</si>
  <si>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</si>
  <si>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</si>
  <si>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</si>
  <si>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</si>
  <si>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</si>
  <si>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</si>
  <si>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</si>
  <si>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</si>
  <si>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</si>
  <si>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</si>
  <si>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</si>
  <si>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</si>
  <si>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</si>
  <si>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</si>
  <si>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</si>
  <si>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</si>
  <si>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</si>
  <si>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</si>
  <si>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</si>
  <si>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</si>
  <si>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</si>
  <si>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</si>
  <si>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</si>
  <si>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</si>
  <si>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</si>
  <si>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</si>
  <si>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</si>
  <si>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</si>
  <si>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</si>
  <si>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</si>
  <si>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</si>
  <si>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</si>
  <si>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</si>
  <si>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</si>
  <si>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</si>
  <si>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</si>
  <si>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</si>
  <si>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</si>
  <si>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</si>
  <si>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</si>
  <si>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</si>
  <si>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</si>
  <si>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</si>
  <si>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</si>
  <si>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</si>
  <si>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</si>
  <si>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</si>
  <si>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</si>
  <si>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</si>
  <si>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</si>
  <si>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</si>
  <si>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</si>
  <si>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</si>
  <si>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</si>
  <si>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</si>
  <si>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</si>
  <si>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</si>
  <si>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</si>
  <si>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</si>
  <si>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</si>
  <si>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</si>
  <si>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</si>
  <si>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</si>
  <si>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</si>
  <si>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</si>
  <si>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</si>
  <si>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</si>
  <si>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</si>
  <si>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</si>
  <si>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</si>
  <si>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</si>
  <si>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</si>
  <si>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</si>
  <si>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</si>
  <si>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</si>
  <si>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</si>
  <si>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</si>
  <si>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</si>
  <si>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</si>
  <si>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</si>
  <si>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</si>
  <si>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</si>
  <si>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</si>
  <si>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</si>
  <si>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</si>
  <si>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</si>
  <si>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</si>
  <si>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</si>
  <si>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</si>
  <si>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</si>
  <si>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</si>
  <si>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</si>
  <si>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</si>
  <si>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</si>
  <si>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</si>
  <si>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</si>
  <si>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</si>
  <si>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</si>
  <si>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</si>
  <si>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</si>
  <si>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</si>
  <si>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</si>
  <si>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</si>
  <si>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</si>
  <si>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</si>
  <si>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</si>
  <si>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</si>
  <si>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</si>
  <si>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</si>
  <si>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</si>
  <si>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</si>
  <si>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</si>
  <si>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</si>
  <si>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</si>
  <si>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</si>
  <si>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</si>
  <si>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</si>
  <si>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</si>
  <si>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</si>
  <si>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</si>
  <si>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</si>
  <si>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</si>
  <si>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</si>
  <si>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</si>
  <si>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</si>
  <si>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</si>
  <si>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</si>
  <si>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</si>
  <si>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</si>
  <si>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</si>
  <si>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</si>
  <si>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</si>
  <si>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</si>
  <si>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</si>
  <si>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</si>
  <si>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</si>
  <si>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</si>
  <si>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</si>
  <si>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</si>
  <si>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</si>
  <si>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</si>
  <si>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</si>
  <si>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</si>
  <si>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</si>
  <si>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</si>
  <si>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</si>
  <si>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</si>
  <si>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</si>
  <si>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</si>
  <si>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</si>
  <si>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</si>
  <si>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</si>
  <si>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</si>
  <si>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</si>
  <si>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</si>
  <si>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</si>
  <si>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</si>
  <si>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</si>
  <si>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</si>
  <si>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</si>
  <si>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</si>
  <si>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</si>
  <si>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</si>
  <si>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</si>
  <si>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</si>
  <si>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</si>
  <si>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</si>
  <si>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</si>
  <si>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</si>
  <si>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</si>
  <si>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</si>
  <si>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</si>
  <si>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</si>
  <si>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</si>
  <si>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</si>
  <si>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</si>
  <si>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</si>
  <si>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</si>
  <si>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</si>
  <si>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</si>
  <si>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</si>
  <si>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</si>
  <si>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</si>
  <si>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</si>
  <si>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</si>
  <si>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</si>
  <si>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</si>
  <si>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</si>
  <si>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</si>
  <si>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</si>
  <si>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</si>
  <si>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</si>
  <si>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</si>
  <si>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</si>
  <si>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</si>
  <si>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</si>
  <si>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</si>
  <si>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</si>
  <si>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</si>
  <si>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</si>
  <si>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</si>
  <si>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</si>
  <si>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</si>
  <si>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</si>
  <si>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</si>
  <si>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</si>
  <si>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</si>
  <si>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</si>
  <si>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</si>
  <si>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</si>
  <si>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</si>
  <si>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</si>
  <si>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</si>
  <si>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</si>
  <si>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</si>
  <si>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</si>
  <si>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</si>
  <si>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</si>
  <si>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</si>
  <si>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</si>
  <si>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</si>
  <si>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</si>
  <si>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</si>
  <si>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</si>
  <si>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</si>
  <si>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</si>
  <si>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</si>
  <si>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</si>
  <si>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</si>
  <si>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</si>
  <si>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</si>
  <si>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</si>
  <si>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</si>
  <si>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</si>
  <si>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</si>
  <si>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</si>
  <si>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</si>
  <si>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</si>
  <si>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</si>
  <si>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</si>
  <si>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</si>
  <si>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</si>
  <si>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</si>
  <si>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</si>
  <si>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</si>
  <si>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</si>
  <si>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</si>
  <si>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</si>
  <si>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</si>
  <si>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</si>
  <si>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</si>
  <si>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</si>
  <si>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</si>
  <si>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</si>
  <si>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</si>
  <si>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</si>
  <si>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</si>
  <si>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</si>
  <si>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</si>
  <si>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</si>
  <si>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</si>
  <si>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</si>
  <si>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</si>
  <si>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</si>
  <si>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</si>
  <si>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</si>
  <si>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</si>
  <si>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</si>
  <si>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</si>
  <si>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</si>
  <si>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</si>
  <si>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</si>
  <si>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</si>
  <si>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</si>
  <si>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</si>
  <si>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</si>
  <si>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</si>
  <si>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</si>
  <si>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</si>
  <si>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</si>
  <si>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</si>
  <si>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</si>
  <si>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</si>
  <si>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</si>
  <si>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</si>
  <si>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</si>
  <si>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</si>
  <si>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</si>
  <si>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</si>
  <si>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</si>
  <si>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</si>
  <si>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</si>
  <si>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</si>
  <si>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</si>
  <si>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</si>
  <si>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</si>
  <si>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</si>
  <si>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</si>
  <si>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</si>
  <si>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</si>
  <si>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</si>
  <si>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</si>
  <si>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</si>
  <si>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</si>
  <si>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</si>
  <si>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</si>
  <si>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</si>
  <si>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</si>
  <si>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</si>
  <si>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</si>
  <si>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</si>
  <si>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</si>
  <si>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</si>
  <si>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</si>
  <si>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</si>
  <si>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</si>
  <si>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</si>
  <si>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</si>
  <si>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</si>
  <si>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</si>
  <si>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</si>
  <si>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</si>
  <si>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</si>
  <si>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</si>
  <si>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</si>
  <si>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</si>
  <si>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</si>
  <si>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</si>
  <si>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</si>
  <si>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</si>
  <si>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</si>
  <si>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</si>
  <si>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</si>
  <si>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</si>
  <si>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</si>
  <si>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</si>
  <si>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</si>
  <si>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</si>
  <si>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</si>
  <si>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</si>
  <si>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</si>
  <si>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</si>
  <si>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</si>
  <si>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</si>
  <si>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</si>
  <si>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</si>
  <si>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</si>
  <si>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</si>
  <si>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</si>
  <si>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</si>
  <si>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</si>
  <si>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</si>
  <si>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</si>
  <si>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</si>
  <si>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</si>
  <si>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</si>
  <si>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</si>
  <si>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</si>
  <si>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</si>
  <si>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</si>
  <si>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</si>
  <si>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</si>
  <si>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</si>
  <si>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</si>
  <si>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</si>
  <si>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</si>
  <si>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</si>
  <si>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</si>
  <si>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</si>
  <si>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</si>
  <si>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</si>
  <si>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</si>
  <si>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</si>
  <si>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</si>
  <si>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</si>
  <si>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</si>
  <si>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</si>
  <si>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</si>
  <si>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</si>
  <si>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</si>
  <si>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</si>
  <si>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</si>
  <si>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</si>
  <si>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</si>
  <si>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</si>
  <si>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</si>
  <si>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</si>
  <si>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</si>
  <si>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</si>
  <si>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</si>
  <si>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</si>
  <si>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</si>
  <si>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</si>
  <si>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</si>
  <si>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</si>
  <si>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</si>
  <si>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</si>
  <si>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</si>
  <si>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</si>
  <si>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</si>
  <si>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</si>
  <si>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</si>
  <si>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</si>
  <si>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</si>
  <si>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</si>
  <si>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</si>
  <si>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</si>
  <si>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</si>
  <si>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</si>
  <si>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</si>
  <si>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</si>
  <si>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</si>
  <si>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</si>
  <si>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</si>
  <si>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</si>
  <si>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</si>
  <si>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</si>
  <si>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</si>
  <si>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</si>
  <si>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</si>
  <si>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</si>
  <si>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</si>
  <si>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</si>
  <si>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</si>
  <si>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</si>
  <si>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</si>
  <si>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</si>
  <si>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</si>
  <si>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</si>
  <si>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</si>
  <si>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</si>
  <si>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</si>
  <si>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</si>
  <si>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</si>
  <si>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</si>
  <si>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</si>
  <si>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</si>
  <si>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</si>
  <si>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</si>
  <si>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</si>
  <si>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</si>
  <si>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</si>
  <si>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</si>
  <si>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</si>
  <si>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</si>
  <si>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</si>
  <si>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</si>
  <si>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</si>
  <si>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</si>
  <si>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</si>
  <si>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</si>
  <si>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</si>
  <si>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</si>
  <si>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</si>
  <si>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</si>
  <si>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</si>
  <si>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</si>
  <si>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</si>
  <si>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</si>
  <si>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</si>
  <si>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</si>
  <si>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</si>
  <si>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</si>
  <si>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</si>
  <si>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</si>
  <si>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</si>
  <si>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</si>
  <si>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</si>
  <si>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</si>
  <si>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</si>
  <si>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</si>
  <si>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</si>
  <si>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</si>
  <si>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</si>
  <si>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</si>
  <si>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</si>
  <si>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</si>
  <si>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</si>
  <si>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</si>
  <si>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</si>
  <si>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</si>
  <si>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</si>
  <si>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</si>
  <si>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</si>
  <si>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</si>
  <si>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</si>
  <si>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</si>
  <si>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</si>
  <si>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</si>
  <si>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</si>
  <si>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</si>
  <si>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</si>
  <si>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</si>
  <si>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</si>
  <si>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</si>
  <si>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</si>
  <si>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</si>
  <si>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</si>
  <si>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</si>
  <si>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</si>
  <si>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</si>
  <si>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</si>
  <si>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</si>
  <si>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</si>
  <si>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</si>
  <si>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</si>
  <si>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</si>
  <si>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</si>
  <si>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</si>
  <si>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</si>
  <si>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</si>
  <si>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</si>
  <si>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</si>
  <si>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</si>
  <si>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</si>
  <si>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</si>
  <si>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</si>
  <si>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</si>
  <si>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</si>
  <si>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</si>
  <si>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</si>
  <si>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</si>
  <si>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</si>
  <si>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</si>
  <si>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</si>
  <si>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</si>
  <si>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</si>
  <si>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</si>
  <si>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</si>
  <si>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</si>
  <si>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</si>
  <si>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</si>
  <si>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</si>
  <si>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</si>
  <si>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</si>
  <si>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</si>
  <si>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</si>
  <si>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</si>
  <si>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</si>
  <si>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</si>
  <si>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</si>
  <si>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</si>
  <si>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</si>
  <si>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</si>
  <si>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</si>
  <si>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</si>
  <si>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</si>
  <si>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</si>
  <si>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</si>
  <si>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</si>
  <si>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</si>
  <si>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</si>
  <si>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</si>
  <si>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</si>
  <si>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</si>
  <si>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</si>
  <si>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</si>
  <si>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</si>
  <si>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</si>
  <si>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</si>
  <si>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</si>
  <si>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</si>
  <si>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</si>
  <si>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</si>
  <si>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</si>
  <si>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</si>
  <si>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</si>
  <si>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</si>
  <si>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</si>
  <si>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</si>
  <si>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</si>
  <si>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</si>
  <si>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</si>
  <si>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</si>
  <si>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</si>
  <si>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</si>
  <si>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</si>
  <si>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</si>
  <si>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</si>
  <si>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</si>
  <si>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</si>
  <si>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</si>
  <si>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</si>
  <si>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</si>
  <si>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</si>
  <si>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</si>
  <si>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</si>
  <si>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</si>
  <si>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</si>
  <si>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</si>
  <si>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</si>
  <si>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</si>
  <si>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</si>
  <si>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</si>
  <si>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</si>
  <si>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</si>
  <si>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</si>
  <si>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</si>
  <si>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</si>
  <si>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</si>
  <si>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</si>
  <si>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</si>
  <si>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</si>
  <si>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</si>
  <si>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</si>
  <si>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</si>
  <si>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</si>
  <si>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</si>
  <si>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</si>
  <si>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</si>
  <si>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</si>
  <si>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</si>
  <si>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</si>
  <si>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</si>
  <si>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</si>
  <si>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</si>
  <si>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</si>
  <si>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</si>
  <si>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</si>
  <si>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</si>
  <si>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</si>
  <si>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</si>
  <si>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</si>
  <si>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</si>
  <si>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</si>
  <si>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</si>
  <si>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</si>
  <si>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</si>
  <si>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</si>
  <si>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</si>
  <si>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</si>
  <si>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</si>
  <si>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</si>
  <si>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</si>
  <si>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</si>
  <si>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</si>
  <si>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</si>
  <si>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</si>
  <si>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</si>
  <si>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</si>
  <si>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</si>
  <si>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</si>
  <si>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</si>
  <si>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</si>
  <si>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</si>
  <si>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</si>
  <si>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</si>
  <si>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</si>
  <si>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</si>
  <si>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</si>
  <si>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</si>
  <si>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</si>
  <si>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</si>
  <si>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</si>
  <si>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</si>
  <si>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</si>
  <si>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</si>
  <si>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</si>
  <si>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</si>
  <si>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</si>
  <si>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</si>
  <si>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</si>
  <si>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</si>
  <si>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</si>
  <si>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</si>
  <si>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</si>
  <si>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</si>
  <si>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</si>
  <si>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</si>
  <si>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</si>
  <si>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</si>
  <si>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</si>
  <si>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</si>
  <si>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</si>
  <si>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</si>
  <si>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</si>
  <si>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</si>
  <si>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</si>
  <si>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</si>
  <si>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</si>
  <si>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</si>
  <si>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</si>
  <si>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</si>
  <si>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</si>
  <si>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</si>
  <si>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</si>
  <si>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</si>
  <si>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</si>
  <si>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</si>
  <si>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</si>
  <si>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</si>
  <si>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</si>
  <si>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</si>
  <si>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</si>
  <si>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</si>
  <si>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</si>
  <si>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</si>
  <si>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</si>
  <si>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</si>
  <si>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</si>
  <si>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</si>
  <si>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</si>
  <si>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</si>
  <si>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</si>
  <si>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</si>
  <si>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</si>
  <si>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</si>
  <si>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</si>
  <si>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</si>
  <si>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</si>
  <si>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</si>
  <si>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</si>
  <si>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</si>
  <si>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</si>
  <si>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</si>
  <si>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</si>
  <si>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</si>
  <si>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</si>
  <si>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</si>
  <si>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</si>
  <si>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</si>
  <si>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</si>
  <si>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</si>
  <si>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</si>
  <si>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</si>
  <si>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</si>
  <si>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</si>
  <si>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</si>
  <si>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</si>
  <si>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</si>
  <si>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</si>
  <si>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</si>
  <si>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</si>
  <si>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</si>
  <si>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</si>
  <si>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</si>
  <si>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</si>
  <si>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</si>
  <si>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</si>
  <si>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</si>
  <si>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</si>
  <si>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</si>
  <si>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</si>
  <si>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</si>
  <si>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</si>
  <si>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</si>
  <si>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</si>
  <si>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</si>
  <si>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</si>
  <si>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</si>
  <si>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</si>
  <si>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</si>
  <si>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</si>
  <si>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</si>
  <si>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</si>
  <si>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</si>
  <si>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</si>
  <si>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</si>
  <si>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</si>
  <si>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</si>
  <si>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</si>
  <si>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</si>
  <si>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</si>
  <si>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</si>
  <si>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</si>
  <si>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</si>
  <si>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</si>
  <si>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</si>
  <si>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</si>
  <si>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</si>
  <si>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</si>
  <si>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</si>
  <si>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</si>
  <si>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</si>
  <si>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</si>
  <si>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</si>
  <si>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</si>
  <si>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</si>
  <si>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</si>
  <si>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</si>
  <si>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</si>
  <si>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</si>
  <si>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</si>
  <si>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</si>
  <si>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</si>
  <si>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</si>
  <si>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</si>
  <si>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</si>
  <si>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</si>
  <si>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</si>
  <si>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</si>
  <si>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</si>
  <si>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</si>
  <si>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</si>
  <si>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</si>
  <si>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</si>
  <si>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</si>
  <si>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</si>
  <si>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</si>
  <si>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</si>
  <si>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</si>
  <si>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</si>
  <si>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</si>
  <si>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</si>
  <si>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</si>
  <si>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</si>
  <si>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</si>
  <si>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</si>
  <si>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</si>
  <si>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</si>
  <si>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</si>
  <si>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</si>
  <si>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</si>
  <si>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</si>
  <si>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</si>
  <si>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</si>
  <si>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</si>
  <si>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</si>
  <si>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</si>
  <si>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</si>
  <si>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</si>
  <si>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</si>
  <si>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</si>
  <si>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</si>
  <si>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</si>
  <si>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</si>
  <si>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</si>
  <si>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</si>
  <si>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</si>
  <si>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</si>
  <si>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</si>
  <si>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</si>
  <si>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</si>
  <si>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</si>
  <si>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</si>
  <si>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</si>
  <si>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</si>
  <si>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</si>
  <si>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</si>
  <si>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</si>
  <si>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</si>
  <si>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</si>
  <si>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</si>
  <si>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</si>
  <si>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</si>
  <si>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</si>
  <si>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</si>
  <si>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</si>
  <si>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</si>
  <si>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</si>
  <si>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</si>
  <si>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</si>
  <si>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</si>
  <si>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</si>
  <si>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</si>
  <si>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</si>
  <si>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</si>
  <si>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</si>
  <si>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</si>
  <si>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</si>
  <si>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</si>
  <si>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</si>
  <si>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</si>
  <si>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</si>
  <si>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</si>
  <si>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</si>
  <si>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</si>
  <si>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</si>
  <si>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</si>
  <si>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</si>
  <si>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</si>
  <si>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</si>
  <si>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</si>
  <si>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</si>
  <si>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</si>
  <si>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</si>
  <si>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</si>
  <si>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</si>
  <si>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</si>
  <si>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</si>
  <si>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</si>
  <si>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</si>
  <si>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</si>
  <si>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</si>
  <si>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</si>
  <si>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</si>
  <si>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</si>
  <si>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</si>
  <si>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</si>
  <si>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</si>
  <si>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</si>
  <si>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</si>
  <si>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</si>
  <si>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</si>
  <si>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</si>
  <si>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</si>
  <si>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</si>
  <si>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</si>
  <si>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</si>
  <si>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</si>
  <si>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</si>
  <si>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</si>
  <si>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</si>
  <si>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</si>
  <si>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</si>
  <si>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</si>
  <si>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</si>
  <si>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</si>
  <si>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</si>
  <si>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</si>
  <si>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</si>
  <si>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</si>
  <si>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</si>
  <si>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</si>
  <si>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</si>
  <si>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</si>
  <si>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</si>
  <si>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</si>
  <si>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</si>
  <si>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</si>
  <si>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</si>
  <si>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</si>
  <si>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</si>
  <si>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</si>
  <si>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</si>
  <si>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</si>
  <si>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</si>
  <si>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</si>
  <si>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</si>
  <si>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</si>
  <si>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</si>
  <si>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</si>
  <si>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</si>
  <si>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</si>
  <si>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</si>
  <si>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</si>
  <si>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</si>
  <si>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</si>
  <si>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</si>
  <si>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</si>
  <si>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</si>
  <si>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</si>
  <si>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</si>
  <si>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</si>
  <si>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</si>
  <si>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</si>
  <si>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</si>
  <si>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</si>
  <si>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</si>
  <si>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</si>
  <si>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</si>
  <si>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</si>
  <si>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</si>
  <si>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</si>
  <si>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</si>
  <si>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</si>
  <si>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</si>
  <si>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</si>
  <si>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</si>
  <si>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</si>
  <si>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</si>
  <si>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</si>
  <si>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</si>
  <si>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</si>
  <si>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</si>
  <si>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</si>
  <si>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</si>
  <si>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</si>
  <si>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</si>
  <si>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</si>
  <si>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</si>
  <si>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</si>
  <si>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</si>
  <si>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</si>
  <si>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</si>
  <si>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</si>
  <si>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</si>
  <si>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</si>
  <si>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</si>
  <si>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</si>
  <si>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</si>
  <si>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</si>
  <si>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</si>
  <si>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</si>
  <si>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</si>
  <si>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</si>
  <si>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</si>
  <si>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</si>
  <si>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</si>
  <si>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</si>
  <si>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</si>
  <si>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</si>
  <si>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</si>
  <si>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</si>
  <si>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</si>
  <si>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</si>
  <si>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</si>
  <si>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</si>
  <si>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</si>
  <si>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</si>
  <si>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</si>
  <si>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</si>
  <si>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</si>
  <si>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</si>
  <si>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</si>
  <si>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</si>
  <si>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</si>
  <si>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</si>
  <si>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</si>
  <si>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</si>
  <si>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</si>
  <si>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</si>
  <si>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</si>
  <si>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</si>
  <si>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</si>
  <si>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</si>
  <si>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</si>
  <si>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</si>
  <si>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</si>
  <si>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</si>
  <si>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</si>
  <si>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</si>
  <si>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</si>
  <si>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</si>
  <si>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</si>
  <si>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</si>
  <si>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</si>
  <si>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</si>
  <si>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</si>
  <si>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</si>
  <si>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</si>
  <si>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</si>
  <si>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</si>
  <si>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</si>
  <si>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</si>
  <si>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</si>
  <si>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</si>
  <si>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</si>
  <si>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</si>
  <si>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</si>
  <si>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</si>
  <si>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</si>
  <si>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</si>
  <si>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</si>
  <si>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</si>
  <si>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</si>
  <si>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</si>
  <si>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</si>
  <si>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</si>
  <si>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</si>
  <si>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</si>
  <si>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</si>
  <si>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</si>
  <si>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</si>
  <si>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</si>
  <si>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</si>
  <si>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</si>
  <si>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</si>
  <si>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</si>
  <si>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</si>
  <si>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</si>
  <si>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</si>
  <si>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</si>
  <si>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</si>
  <si>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</si>
  <si>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</si>
  <si>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</si>
  <si>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</si>
  <si>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</si>
  <si>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</si>
  <si>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</si>
  <si>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</si>
  <si>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</si>
  <si>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</si>
  <si>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</si>
  <si>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</si>
  <si>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</si>
  <si>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</si>
  <si>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</si>
  <si>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</si>
  <si>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</si>
  <si>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</si>
  <si>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</si>
  <si>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</si>
  <si>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</si>
  <si>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</si>
  <si>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</si>
  <si>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</si>
  <si>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</si>
  <si>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</si>
  <si>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</si>
  <si>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</si>
  <si>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</si>
  <si>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</si>
  <si>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</si>
  <si>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</si>
  <si>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</si>
  <si>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</si>
  <si>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</si>
  <si>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</si>
  <si>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</si>
  <si>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</si>
  <si>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</si>
  <si>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</si>
  <si>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</si>
  <si>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</si>
  <si>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</si>
  <si>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</si>
  <si>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</si>
  <si>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</si>
  <si>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</si>
  <si>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</si>
  <si>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</si>
  <si>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</si>
  <si>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</si>
  <si>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</si>
  <si>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</si>
  <si>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</si>
  <si>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</si>
  <si>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</si>
  <si>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</si>
  <si>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</si>
  <si>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</si>
  <si>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</si>
  <si>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</si>
  <si>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</si>
  <si>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</si>
  <si>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</si>
  <si>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</si>
  <si>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</si>
  <si>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</si>
  <si>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</si>
  <si>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</si>
  <si>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</si>
  <si>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</si>
  <si>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</si>
  <si>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</si>
  <si>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</si>
  <si>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</si>
  <si>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</si>
  <si>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</si>
  <si>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</si>
  <si>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</si>
  <si>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</si>
  <si>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</si>
  <si>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</si>
  <si>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</si>
  <si>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</si>
  <si>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</si>
  <si>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</si>
  <si>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</si>
  <si>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</si>
  <si>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</si>
  <si>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</si>
  <si>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</si>
  <si>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</si>
  <si>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</si>
  <si>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</si>
  <si>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</si>
  <si>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</si>
  <si>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</si>
  <si>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</si>
  <si>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</si>
  <si>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</si>
  <si>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</si>
  <si>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</si>
  <si>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</si>
  <si>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</si>
  <si>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</si>
  <si>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</si>
  <si>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</si>
  <si>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</si>
  <si>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</si>
  <si>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</si>
  <si>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</si>
  <si>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</si>
  <si>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</si>
  <si>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</si>
  <si>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</si>
  <si>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</si>
  <si>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</si>
  <si>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</si>
  <si>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</si>
  <si>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</si>
  <si>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</si>
  <si>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</si>
  <si>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</si>
  <si>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</si>
  <si>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</si>
  <si>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</si>
  <si>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</si>
  <si>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</si>
  <si>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</si>
  <si>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</si>
  <si>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</si>
  <si>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</si>
  <si>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</si>
  <si>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</si>
  <si>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</si>
  <si>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</si>
  <si>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</si>
  <si>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</si>
  <si>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</si>
  <si>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</si>
  <si>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</si>
  <si>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</si>
  <si>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</si>
  <si>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</si>
  <si>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</si>
  <si>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</si>
  <si>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</si>
  <si>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</si>
  <si>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</si>
  <si>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</si>
  <si>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</si>
  <si>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</si>
  <si>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</si>
  <si>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</si>
  <si>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</si>
  <si>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</si>
  <si>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</si>
  <si>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</si>
  <si>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</si>
  <si>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</si>
  <si>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</si>
  <si>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</si>
  <si>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</si>
  <si>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</si>
  <si>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</si>
  <si>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</si>
  <si>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</si>
  <si>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</si>
  <si>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</si>
  <si>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</si>
  <si>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</si>
  <si>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</si>
  <si>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</si>
  <si>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</si>
  <si>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</si>
  <si>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</si>
  <si>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</si>
  <si>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</si>
  <si>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</si>
  <si>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</si>
  <si>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</si>
  <si>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</si>
  <si>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</si>
  <si>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</si>
  <si>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</si>
  <si>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</si>
  <si>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</si>
  <si>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</si>
  <si>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</si>
  <si>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</si>
  <si>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</si>
  <si>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</si>
  <si>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</si>
  <si>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</si>
  <si>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</si>
  <si>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</si>
  <si>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</si>
  <si>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</si>
  <si>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</si>
  <si>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</si>
  <si>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</si>
  <si>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</si>
  <si>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</si>
  <si>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</si>
  <si>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</si>
  <si>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</si>
  <si>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</si>
  <si>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</si>
  <si>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</si>
  <si>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</si>
  <si>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</si>
  <si>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</si>
  <si>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</si>
  <si>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</si>
  <si>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</si>
  <si>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</si>
  <si>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</si>
  <si>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</si>
  <si>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</si>
  <si>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</si>
  <si>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</si>
  <si>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</si>
  <si>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</si>
  <si>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</si>
  <si>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</si>
  <si>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</si>
  <si>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</si>
  <si>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</si>
  <si>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</si>
  <si>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</si>
  <si>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</si>
  <si>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</si>
  <si>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</si>
  <si>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</si>
  <si>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</si>
  <si>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</si>
  <si>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</si>
  <si>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</si>
  <si>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</si>
  <si>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</si>
  <si>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</si>
  <si>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</si>
  <si>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</si>
  <si>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</si>
  <si>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</si>
  <si>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</si>
  <si>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</si>
  <si>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</si>
  <si>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</si>
  <si>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</si>
  <si>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</si>
  <si>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</si>
  <si>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</si>
  <si>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</si>
  <si>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</si>
  <si>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</si>
  <si>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</si>
  <si>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</si>
  <si>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</si>
  <si>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</si>
  <si>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</si>
  <si>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</si>
  <si>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</si>
  <si>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</si>
  <si>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</si>
  <si>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</si>
  <si>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</si>
  <si>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</si>
  <si>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</si>
  <si>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</si>
  <si>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</si>
  <si>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</si>
  <si>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</si>
  <si>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</si>
  <si>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</si>
  <si>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</si>
  <si>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</si>
  <si>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</si>
  <si>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</si>
  <si>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</si>
  <si>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</si>
  <si>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</si>
  <si>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</si>
  <si>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</si>
  <si>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</si>
  <si>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</si>
  <si>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</si>
  <si>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</si>
  <si>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</si>
  <si>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</si>
  <si>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</si>
  <si>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</si>
  <si>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</si>
  <si>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</si>
  <si>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</si>
  <si>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</si>
  <si>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</si>
  <si>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</si>
  <si>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</si>
  <si>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</si>
  <si>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</si>
  <si>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</si>
  <si>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</si>
  <si>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</si>
  <si>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</si>
  <si>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</si>
  <si>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</si>
  <si>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</si>
  <si>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</si>
  <si>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</si>
  <si>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</si>
  <si>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</si>
  <si>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</si>
  <si>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</si>
  <si>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</si>
  <si>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</si>
  <si>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</si>
  <si>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</si>
  <si>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</si>
  <si>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</si>
  <si>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</si>
  <si>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</si>
  <si>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</si>
  <si>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</si>
  <si>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</si>
  <si>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</si>
  <si>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</si>
  <si>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</si>
  <si>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</si>
  <si>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</si>
  <si>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</si>
  <si>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</si>
  <si>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</si>
  <si>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</si>
  <si>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</si>
  <si>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</si>
  <si>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</si>
  <si>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</si>
  <si>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</si>
  <si>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</si>
  <si>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</si>
  <si>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</si>
  <si>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</si>
  <si>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</si>
  <si>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</si>
  <si>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</si>
  <si>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</si>
  <si>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</si>
  <si>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</si>
  <si>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</si>
  <si>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</si>
  <si>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</si>
  <si>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</si>
  <si>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</si>
  <si>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</si>
  <si>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</si>
  <si>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</si>
  <si>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</si>
  <si>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</si>
  <si>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</si>
  <si>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</si>
  <si>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</si>
  <si>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</si>
  <si>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</si>
  <si>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</si>
  <si>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</si>
  <si>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</si>
  <si>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</si>
  <si>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</si>
  <si>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</si>
  <si>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</si>
  <si>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</si>
  <si>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</si>
  <si>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</si>
  <si>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</si>
  <si>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</si>
  <si>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</si>
  <si>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</si>
  <si>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</si>
  <si>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</si>
  <si>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</si>
  <si>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</si>
  <si>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</si>
  <si>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</si>
  <si>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</si>
  <si>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</si>
  <si>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</si>
  <si>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</si>
  <si>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</si>
  <si>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</si>
  <si>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</si>
  <si>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</si>
  <si>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</si>
  <si>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</si>
  <si>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</si>
  <si>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</si>
  <si>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</si>
  <si>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</si>
  <si>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</si>
  <si>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</si>
  <si>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</si>
  <si>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</si>
  <si>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</si>
  <si>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</si>
  <si>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</si>
  <si>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</si>
  <si>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</si>
  <si>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</si>
  <si>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</si>
  <si>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</si>
  <si>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</si>
  <si>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</si>
  <si>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</si>
  <si>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</si>
  <si>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</si>
  <si>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</si>
  <si>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</si>
  <si>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</si>
  <si>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</si>
  <si>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</si>
  <si>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</si>
  <si>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</si>
  <si>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</si>
  <si>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</si>
  <si>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</si>
  <si>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</si>
  <si>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</si>
  <si>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</si>
  <si>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</si>
  <si>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</si>
  <si>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</si>
  <si>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</si>
  <si>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</si>
  <si>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</si>
  <si>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</si>
  <si>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</si>
  <si>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</si>
  <si>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</si>
  <si>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</si>
  <si>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</si>
  <si>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</si>
  <si>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</si>
  <si>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</si>
  <si>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</si>
  <si>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</si>
  <si>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</si>
  <si>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</si>
  <si>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</si>
  <si>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</si>
  <si>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</si>
  <si>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</si>
  <si>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</si>
  <si>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</si>
  <si>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</si>
  <si>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</si>
  <si>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</si>
  <si>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</si>
  <si>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</si>
  <si>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</si>
  <si>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</si>
  <si>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</si>
  <si>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</si>
  <si>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</si>
  <si>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</si>
  <si>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</si>
  <si>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</si>
  <si>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</si>
  <si>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</si>
  <si>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</si>
  <si>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</si>
  <si>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</si>
  <si>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</si>
  <si>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</si>
  <si>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</si>
  <si>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</si>
  <si>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</si>
  <si>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</si>
  <si>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</si>
  <si>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</si>
  <si>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</si>
  <si>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</si>
  <si>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</si>
  <si>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</si>
  <si>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</si>
  <si>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</si>
  <si>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</si>
  <si>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</si>
  <si>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</si>
  <si>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</si>
  <si>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</si>
  <si>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</si>
  <si>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</si>
  <si>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</si>
  <si>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</si>
  <si>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</si>
  <si>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</si>
  <si>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</si>
  <si>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</si>
  <si>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</si>
  <si>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</si>
  <si>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</si>
  <si>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</si>
  <si>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</si>
  <si>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</si>
  <si>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</si>
  <si>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</si>
  <si>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</si>
  <si>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</si>
  <si>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</si>
  <si>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</si>
  <si>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</si>
  <si>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</si>
  <si>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</si>
  <si>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</si>
  <si>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</si>
  <si>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</si>
  <si>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</si>
  <si>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</si>
  <si>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</si>
  <si>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</si>
  <si>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</si>
  <si>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</si>
  <si>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</si>
  <si>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</si>
  <si>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</si>
  <si>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</si>
  <si>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</si>
  <si>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</si>
  <si>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</si>
  <si>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</si>
  <si>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</si>
  <si>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</si>
  <si>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</si>
  <si>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</si>
  <si>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</si>
  <si>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</si>
  <si>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</si>
  <si>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</si>
  <si>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</si>
  <si>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</si>
  <si>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</si>
  <si>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</si>
  <si>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</si>
  <si>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</si>
  <si>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</si>
  <si>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</si>
  <si>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</si>
  <si>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</si>
  <si>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</si>
  <si>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</si>
  <si>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</si>
  <si>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</si>
  <si>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</si>
  <si>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</si>
  <si>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</si>
  <si>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</si>
  <si>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</si>
  <si>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</si>
  <si>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</si>
  <si>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</si>
  <si>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</si>
  <si>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</si>
  <si>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</si>
  <si>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</si>
  <si>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</si>
  <si>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</si>
  <si>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</si>
  <si>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</si>
  <si>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</si>
  <si>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</si>
  <si>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</si>
  <si>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</si>
  <si>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</si>
  <si>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</si>
  <si>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</si>
  <si>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</si>
  <si>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</si>
  <si>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</si>
  <si>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</si>
  <si>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</si>
  <si>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</si>
  <si>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</si>
  <si>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</si>
  <si>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</si>
  <si>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</si>
  <si>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</si>
  <si>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</si>
  <si>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</si>
  <si>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</si>
  <si>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</si>
  <si>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</si>
  <si>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</si>
  <si>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</si>
  <si>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</si>
  <si>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</si>
  <si>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</si>
  <si>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</si>
  <si>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</si>
  <si>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</si>
  <si>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</si>
  <si>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</si>
  <si>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</si>
  <si>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</si>
  <si>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</si>
  <si>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</si>
  <si>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</si>
  <si>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</si>
  <si>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</si>
  <si>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</si>
  <si>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</si>
  <si>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</si>
  <si>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</si>
  <si>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</si>
  <si>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</si>
  <si>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</si>
  <si>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</si>
  <si>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</si>
  <si>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</si>
  <si>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</si>
  <si>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</si>
  <si>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</si>
  <si>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</si>
  <si>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</si>
  <si>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</si>
  <si>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</si>
  <si>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</si>
  <si>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</si>
  <si>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</si>
  <si>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</si>
  <si>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</si>
  <si>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</si>
  <si>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</si>
  <si>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</si>
  <si>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</si>
  <si>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</si>
  <si>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</si>
  <si>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</si>
  <si>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</si>
  <si>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</si>
  <si>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</si>
  <si>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</si>
  <si>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</si>
  <si>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</si>
  <si>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</si>
  <si>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</si>
  <si>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</si>
  <si>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</si>
  <si>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</si>
  <si>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</si>
  <si>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</si>
  <si>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</si>
  <si>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</si>
  <si>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</si>
  <si>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</si>
  <si>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</si>
  <si>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</si>
  <si>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</si>
  <si>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</si>
  <si>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</si>
  <si>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</si>
  <si>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</si>
  <si>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</si>
  <si>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</si>
  <si>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</si>
  <si>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</si>
  <si>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</si>
  <si>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</si>
  <si>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</si>
  <si>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</si>
  <si>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</si>
  <si>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</si>
  <si>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</si>
  <si>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</si>
  <si>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</si>
  <si>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</si>
  <si>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</si>
  <si>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</si>
  <si>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</si>
  <si>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</si>
  <si>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</si>
  <si>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</si>
  <si>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</si>
  <si>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</si>
  <si>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</si>
  <si>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</si>
  <si>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</si>
  <si>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</si>
  <si>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</si>
  <si>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</si>
  <si>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</si>
  <si>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</si>
  <si>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</si>
  <si>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</si>
  <si>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</si>
  <si>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</si>
  <si>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</si>
  <si>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</si>
  <si>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</si>
  <si>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</si>
  <si>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</si>
  <si>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</si>
  <si>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</si>
  <si>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</si>
  <si>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</si>
  <si>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</si>
  <si>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</si>
  <si>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</si>
  <si>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</si>
  <si>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</si>
  <si>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</si>
  <si>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</si>
  <si>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</si>
  <si>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</si>
  <si>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</si>
  <si>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</si>
  <si>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</si>
  <si>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</si>
  <si>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</si>
  <si>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</si>
  <si>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</si>
  <si>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</si>
  <si>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</si>
  <si>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</si>
  <si>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</si>
  <si>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</si>
  <si>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</si>
  <si>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</si>
  <si>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</si>
  <si>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</si>
  <si>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</si>
  <si>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</si>
  <si>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</si>
  <si>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</si>
  <si>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</si>
  <si>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</si>
  <si>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</si>
  <si>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</si>
  <si>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</si>
  <si>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</si>
  <si>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</si>
  <si>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</si>
  <si>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</si>
  <si>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</si>
  <si>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</si>
  <si>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</si>
  <si>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</si>
  <si>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</si>
  <si>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</si>
  <si>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</si>
  <si>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</si>
  <si>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</si>
  <si>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</si>
  <si>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</si>
  <si>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</si>
  <si>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</si>
  <si>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</si>
  <si>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</si>
  <si>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</si>
  <si>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</si>
  <si>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</si>
  <si>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</si>
  <si>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</si>
  <si>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</si>
  <si>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</si>
  <si>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</si>
  <si>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</si>
  <si>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</si>
  <si>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</si>
  <si>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</si>
  <si>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</si>
  <si>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</si>
  <si>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</si>
  <si>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</si>
  <si>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</si>
  <si>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</si>
  <si>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</si>
  <si>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</si>
  <si>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</si>
  <si>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</si>
  <si>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</si>
  <si>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</si>
  <si>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</si>
  <si>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</si>
  <si>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</si>
  <si>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</si>
  <si>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</si>
  <si>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</si>
  <si>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</si>
  <si>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</si>
  <si>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</si>
  <si>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</si>
  <si>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</si>
  <si>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</si>
  <si>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</si>
  <si>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</si>
  <si>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</si>
  <si>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</si>
  <si>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</si>
  <si>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</si>
  <si>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</si>
  <si>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</si>
  <si>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</si>
  <si>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</si>
  <si>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</si>
  <si>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</si>
  <si>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</si>
  <si>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</si>
  <si>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</si>
  <si>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</si>
  <si>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</si>
  <si>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</si>
  <si>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</si>
  <si>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</si>
  <si>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</si>
  <si>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</si>
  <si>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</si>
  <si>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</si>
  <si>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</si>
  <si>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</si>
  <si>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</si>
  <si>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</si>
  <si>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</si>
  <si>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</si>
  <si>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</si>
  <si>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</si>
  <si>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</si>
  <si>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</si>
  <si>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</si>
  <si>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</si>
  <si>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</si>
  <si>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</si>
  <si>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</si>
  <si>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</si>
  <si>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</si>
  <si>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</si>
  <si>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</si>
  <si>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</si>
  <si>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</si>
  <si>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</si>
  <si>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</si>
  <si>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</si>
  <si>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</si>
  <si>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</si>
  <si>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</si>
  <si>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</si>
  <si>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</si>
  <si>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</si>
  <si>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</si>
  <si>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</si>
  <si>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</si>
  <si>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</si>
  <si>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</si>
  <si>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</si>
  <si>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</si>
  <si>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</si>
  <si>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</si>
  <si>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</si>
  <si>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</si>
  <si>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</si>
  <si>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</si>
  <si>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</si>
  <si>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</si>
  <si>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</si>
  <si>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</si>
  <si>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</si>
  <si>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</si>
  <si>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</si>
  <si>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</si>
  <si>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</si>
  <si>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</si>
  <si>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</si>
  <si>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</si>
  <si>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</si>
  <si>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</si>
  <si>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</si>
  <si>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</si>
  <si>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</si>
  <si>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</si>
  <si>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</si>
  <si>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</si>
  <si>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</si>
  <si>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</si>
  <si>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</si>
  <si>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</si>
  <si>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</si>
  <si>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</si>
  <si>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</si>
  <si>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</si>
  <si>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</si>
  <si>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</si>
  <si>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</si>
  <si>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</si>
  <si>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</si>
  <si>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</si>
  <si>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</si>
  <si>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</si>
  <si>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</si>
  <si>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</si>
  <si>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</si>
  <si>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</si>
  <si>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</si>
  <si>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</si>
  <si>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</si>
  <si>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</si>
  <si>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</si>
  <si>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</si>
  <si>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</si>
  <si>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</si>
  <si>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</si>
  <si>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</si>
  <si>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</si>
  <si>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</si>
  <si>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</si>
  <si>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</si>
  <si>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</si>
  <si>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</si>
  <si>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</si>
  <si>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</si>
  <si>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</si>
  <si>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</si>
  <si>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</si>
  <si>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</si>
  <si>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</si>
  <si>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</si>
  <si>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</si>
  <si>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</si>
  <si>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</si>
  <si>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</si>
  <si>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</si>
  <si>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</si>
  <si>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</si>
  <si>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</si>
  <si>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</si>
  <si>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</si>
  <si>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</si>
  <si>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</si>
  <si>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</si>
  <si>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</si>
  <si>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</si>
  <si>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</si>
  <si>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</si>
  <si>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</si>
  <si>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</si>
  <si>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</si>
  <si>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</si>
  <si>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</si>
  <si>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</si>
  <si>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</si>
  <si>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</si>
  <si>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</si>
  <si>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</si>
  <si>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</si>
  <si>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</si>
  <si>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</si>
  <si>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</si>
  <si>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</si>
  <si>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</si>
  <si>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</si>
  <si>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</si>
  <si>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</si>
  <si>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</si>
  <si>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</si>
  <si>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</si>
  <si>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</si>
  <si>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</si>
  <si>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</si>
  <si>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</si>
  <si>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</si>
  <si>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</si>
  <si>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</si>
  <si>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</si>
  <si>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</si>
  <si>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</si>
  <si>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</si>
  <si>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</si>
  <si>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</si>
  <si>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</si>
  <si>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</si>
  <si>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</si>
  <si>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</si>
  <si>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</si>
  <si>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</si>
  <si>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</si>
  <si>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</si>
  <si>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</si>
  <si>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</si>
  <si>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</si>
  <si>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</si>
  <si>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</si>
  <si>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</si>
  <si>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</si>
  <si>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</si>
  <si>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</si>
  <si>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</si>
  <si>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</si>
  <si>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</si>
  <si>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</si>
  <si>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</si>
  <si>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</si>
  <si>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</si>
  <si>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</si>
  <si>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</si>
  <si>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</si>
  <si>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</si>
  <si>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</si>
  <si>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</si>
  <si>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</si>
  <si>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</si>
  <si>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</si>
  <si>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</si>
  <si>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</si>
  <si>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</si>
  <si>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</si>
  <si>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</si>
  <si>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</si>
  <si>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</si>
  <si>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</si>
  <si>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</si>
  <si>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</si>
  <si>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</si>
  <si>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</si>
  <si>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</si>
  <si>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</si>
  <si>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</si>
  <si>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</si>
  <si>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</si>
  <si>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</si>
  <si>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</si>
  <si>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</si>
  <si>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</si>
  <si>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</si>
  <si>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</si>
  <si>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</si>
  <si>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</si>
  <si>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</si>
  <si>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</si>
  <si>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</si>
  <si>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</si>
  <si>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</si>
  <si>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</si>
  <si>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</si>
  <si>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</si>
  <si>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</si>
  <si>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</si>
  <si>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</si>
  <si>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</si>
  <si>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</si>
  <si>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</si>
  <si>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</si>
  <si>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</si>
  <si>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</si>
  <si>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</si>
  <si>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</si>
  <si>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</si>
  <si>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</si>
  <si>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</si>
  <si>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</si>
  <si>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</si>
  <si>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</si>
  <si>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</si>
  <si>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</si>
  <si>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</si>
  <si>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</si>
  <si>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</si>
  <si>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</si>
  <si>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</si>
  <si>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</si>
  <si>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</si>
  <si>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</si>
  <si>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</si>
  <si>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</si>
  <si>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</si>
  <si>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</si>
  <si>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</si>
  <si>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</si>
  <si>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</si>
  <si>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</si>
  <si>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</si>
  <si>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</si>
  <si>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</si>
  <si>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</si>
  <si>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</si>
  <si>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</si>
  <si>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</si>
  <si>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</si>
  <si>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</si>
  <si>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</si>
  <si>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</si>
  <si>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</si>
  <si>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</si>
  <si>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</si>
  <si>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</si>
  <si>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</si>
  <si>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</si>
  <si>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</si>
  <si>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</si>
  <si>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</si>
  <si>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</si>
  <si>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</si>
  <si>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</si>
  <si>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</si>
  <si>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</si>
  <si>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</si>
  <si>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</si>
  <si>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</si>
  <si>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</si>
  <si>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</si>
  <si>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</si>
  <si>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</si>
  <si>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</si>
  <si>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</si>
  <si>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</si>
  <si>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</si>
  <si>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</si>
  <si>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</si>
  <si>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</si>
  <si>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</si>
  <si>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</si>
  <si>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</si>
  <si>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</si>
  <si>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</si>
  <si>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</si>
  <si>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</si>
  <si>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</si>
  <si>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</si>
  <si>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</si>
  <si>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</si>
  <si>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</si>
  <si>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</si>
  <si>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</si>
  <si>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</si>
  <si>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</si>
  <si>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</si>
  <si>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</si>
  <si>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</si>
  <si>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</si>
  <si>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</si>
  <si>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</si>
  <si>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</si>
  <si>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</si>
  <si>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</si>
  <si>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</si>
  <si>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</si>
  <si>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</si>
  <si>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</si>
  <si>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</si>
  <si>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</si>
  <si>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</si>
  <si>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</si>
  <si>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</si>
  <si>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</si>
  <si>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</si>
  <si>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</si>
  <si>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</si>
  <si>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</si>
  <si>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</si>
  <si>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</si>
  <si>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</si>
  <si>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</si>
  <si>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</si>
  <si>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</si>
  <si>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</si>
  <si>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</si>
  <si>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</si>
  <si>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</si>
  <si>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</si>
  <si>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</si>
  <si>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</si>
  <si>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</si>
  <si>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</si>
  <si>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</si>
  <si>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</si>
  <si>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</si>
  <si>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</si>
  <si>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</si>
  <si>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</si>
  <si>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</si>
  <si>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</si>
  <si>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</si>
  <si>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</si>
  <si>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</si>
  <si>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</si>
  <si>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</si>
  <si>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</si>
  <si>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</si>
  <si>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</si>
  <si>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</si>
  <si>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</si>
  <si>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</si>
  <si>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</si>
  <si>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</si>
  <si>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</si>
  <si>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</si>
  <si>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</si>
  <si>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</si>
  <si>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</si>
  <si>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</si>
  <si>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</si>
  <si>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</si>
  <si>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</si>
  <si>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</si>
  <si>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</si>
  <si>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</si>
  <si>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</si>
  <si>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</si>
  <si>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</si>
  <si>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</si>
  <si>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</si>
  <si>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</si>
  <si>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</si>
  <si>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</si>
  <si>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</si>
  <si>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</si>
  <si>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</si>
  <si>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</si>
  <si>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</si>
  <si>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</si>
  <si>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</si>
  <si>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</si>
  <si>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</si>
  <si>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</si>
  <si>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</si>
  <si>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</si>
  <si>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</si>
  <si>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</si>
  <si>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</si>
  <si>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</si>
  <si>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</si>
  <si>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</si>
  <si>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</si>
  <si>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</si>
  <si>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</si>
  <si>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</si>
  <si>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</si>
  <si>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</si>
  <si>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</si>
  <si>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</si>
  <si>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</si>
  <si>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</si>
  <si>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</si>
  <si>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</si>
  <si>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</si>
  <si>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</si>
  <si>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</si>
  <si>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</si>
  <si>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</si>
  <si>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</si>
  <si>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</si>
  <si>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</si>
  <si>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</si>
  <si>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</si>
  <si>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</si>
  <si>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</si>
  <si>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</si>
  <si>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</si>
  <si>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</si>
  <si>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</si>
  <si>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</si>
  <si>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</si>
  <si>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</si>
  <si>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</si>
  <si>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</si>
  <si>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</si>
  <si>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</si>
  <si>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</si>
  <si>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</si>
  <si>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</si>
  <si>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</si>
  <si>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</si>
  <si>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</si>
  <si>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</si>
  <si>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</si>
  <si>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</si>
  <si>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</si>
  <si>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</si>
  <si>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</si>
  <si>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</si>
  <si>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</si>
  <si>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</si>
  <si>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</si>
  <si>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</si>
  <si>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</si>
  <si>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</si>
  <si>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</si>
  <si>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</si>
  <si>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</si>
  <si>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</si>
  <si>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</si>
  <si>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</si>
  <si>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</si>
  <si>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</si>
  <si>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</si>
  <si>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</si>
  <si>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</si>
  <si>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</si>
  <si>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</si>
  <si>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</si>
  <si>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</si>
  <si>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</si>
  <si>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</si>
  <si>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</si>
  <si>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</si>
  <si>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</si>
  <si>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</si>
  <si>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</si>
  <si>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</si>
  <si>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</si>
  <si>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</si>
  <si>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</si>
  <si>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</si>
  <si>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</si>
  <si>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</si>
  <si>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</si>
  <si>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</si>
  <si>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</si>
  <si>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</si>
  <si>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</si>
  <si>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</si>
  <si>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</si>
  <si>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</si>
  <si>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</si>
  <si>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</si>
  <si>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</si>
  <si>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</si>
  <si>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</si>
  <si>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</si>
  <si>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</si>
  <si>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</si>
  <si>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</si>
  <si>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</si>
  <si>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</si>
  <si>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</si>
  <si>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</si>
  <si>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</si>
  <si>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</si>
  <si>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</si>
  <si>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</si>
  <si>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</si>
  <si>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</si>
  <si>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</si>
  <si>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</si>
  <si>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</si>
  <si>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</si>
  <si>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</si>
  <si>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</si>
  <si>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</si>
  <si>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</si>
  <si>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</si>
  <si>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</si>
  <si>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</si>
  <si>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</si>
  <si>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</si>
  <si>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</si>
  <si>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</si>
  <si>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</si>
  <si>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</si>
  <si>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</si>
  <si>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</si>
  <si>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</si>
  <si>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</si>
  <si>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</si>
  <si>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</si>
  <si>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</si>
  <si>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</si>
  <si>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</si>
  <si>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</si>
  <si>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</si>
  <si>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</si>
  <si>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</si>
  <si>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</si>
  <si>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</si>
  <si>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</si>
  <si>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</si>
  <si>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</si>
  <si>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</si>
  <si>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</si>
  <si>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</si>
  <si>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</si>
  <si>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</si>
  <si>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</si>
  <si>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</si>
  <si>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</si>
  <si>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</si>
  <si>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</si>
  <si>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</si>
  <si>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</si>
  <si>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</si>
  <si>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</si>
  <si>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</si>
  <si>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</si>
  <si>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</si>
  <si>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</si>
  <si>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</si>
  <si>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</si>
  <si>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</si>
  <si>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</si>
  <si>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</si>
  <si>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</si>
  <si>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</si>
  <si>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</si>
  <si>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</si>
  <si>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</si>
  <si>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</si>
  <si>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</si>
  <si>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</si>
  <si>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</si>
  <si>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</si>
  <si>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</si>
  <si>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</si>
  <si>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</si>
  <si>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</si>
  <si>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</si>
  <si>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</si>
  <si>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</si>
  <si>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</si>
  <si>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</si>
  <si>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</si>
  <si>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</si>
  <si>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</si>
  <si>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</si>
  <si>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</si>
  <si>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</si>
  <si>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</si>
  <si>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</si>
  <si>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</si>
  <si>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</si>
  <si>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</si>
  <si>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</si>
  <si>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</si>
  <si>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</si>
  <si>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</si>
  <si>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</si>
  <si>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</si>
  <si>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</si>
  <si>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</si>
  <si>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</si>
  <si>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</si>
  <si>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</si>
  <si>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</si>
  <si>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</si>
  <si>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</si>
  <si>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</si>
  <si>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</si>
  <si>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</si>
  <si>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</si>
  <si>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</si>
  <si>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</si>
  <si>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</si>
  <si>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</si>
  <si>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</si>
  <si>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</si>
  <si>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</si>
  <si>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</si>
  <si>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</si>
  <si>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</si>
  <si>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</si>
  <si>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</si>
  <si>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</si>
  <si>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</si>
  <si>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</si>
  <si>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</si>
  <si>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</si>
  <si>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</si>
  <si>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</si>
  <si>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</si>
  <si>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</si>
  <si>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</si>
  <si>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</si>
  <si>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</si>
  <si>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</si>
  <si>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</si>
  <si>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</si>
  <si>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</si>
  <si>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</si>
  <si>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</si>
  <si>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</si>
  <si>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</si>
  <si>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</si>
  <si>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</si>
  <si>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</si>
  <si>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</si>
  <si>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</si>
  <si>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</si>
  <si>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</si>
  <si>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</si>
  <si>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</si>
  <si>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</si>
  <si>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</si>
  <si>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</si>
  <si>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</si>
  <si>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</si>
  <si>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</si>
  <si>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</si>
  <si>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</si>
  <si>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</si>
  <si>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</si>
  <si>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</si>
  <si>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</si>
  <si>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</si>
  <si>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</si>
  <si>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</si>
  <si>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</si>
  <si>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</si>
  <si>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</si>
  <si>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</si>
  <si>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</si>
  <si>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</si>
  <si>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</si>
  <si>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</si>
  <si>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</si>
  <si>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</si>
  <si>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</si>
  <si>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</si>
  <si>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</si>
  <si>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</si>
  <si>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</si>
  <si>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</si>
  <si>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</si>
  <si>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</si>
  <si>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</si>
  <si>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</si>
  <si>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</si>
  <si>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</si>
  <si>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</si>
  <si>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</si>
  <si>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</si>
  <si>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</si>
  <si>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</si>
  <si>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</si>
  <si>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</si>
  <si>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</si>
  <si>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</si>
  <si>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</si>
  <si>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</si>
  <si>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</si>
  <si>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</si>
  <si>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</si>
  <si>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</si>
  <si>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</si>
  <si>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</si>
  <si>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</si>
  <si>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</si>
  <si>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</si>
  <si>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</si>
  <si>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</si>
  <si>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</si>
  <si>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</si>
  <si>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</si>
  <si>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</si>
  <si>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</si>
  <si>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</si>
  <si>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</si>
  <si>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</si>
  <si>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</si>
  <si>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</si>
  <si>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</si>
  <si>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</si>
  <si>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</si>
  <si>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</si>
  <si>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</si>
  <si>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</si>
  <si>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</si>
  <si>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</si>
  <si>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</si>
  <si>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</si>
  <si>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</si>
  <si>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</si>
  <si>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</si>
  <si>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</si>
  <si>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</si>
  <si>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</si>
  <si>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</si>
  <si>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</si>
  <si>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</si>
  <si>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</si>
  <si>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</si>
  <si>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</si>
  <si>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</si>
  <si>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</si>
  <si>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</si>
  <si>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</si>
  <si>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</si>
  <si>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</si>
  <si>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</si>
  <si>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</si>
  <si>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</si>
  <si>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</si>
  <si>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</si>
  <si>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</si>
  <si>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</si>
  <si>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</si>
  <si>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</si>
  <si>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</si>
  <si>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</si>
  <si>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</si>
  <si>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</si>
  <si>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</si>
  <si>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</si>
  <si>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</si>
  <si>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</si>
  <si>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</si>
  <si>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</si>
  <si>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</si>
  <si>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</si>
  <si>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</si>
  <si>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</si>
  <si>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</si>
  <si>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</si>
  <si>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</si>
  <si>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</si>
  <si>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</si>
  <si>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</si>
  <si>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</si>
  <si>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</si>
  <si>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</si>
  <si>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</si>
  <si>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</si>
  <si>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</si>
  <si>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</si>
  <si>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</si>
  <si>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</si>
  <si>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</si>
  <si>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</si>
  <si>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</si>
  <si>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</si>
  <si>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</si>
  <si>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</si>
  <si>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</si>
  <si>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</si>
  <si>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</si>
  <si>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</si>
  <si>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</si>
  <si>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</si>
  <si>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</si>
  <si>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</si>
  <si>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</si>
  <si>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</si>
  <si>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</si>
  <si>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</si>
  <si>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</si>
  <si>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</si>
  <si>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</si>
  <si>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</si>
  <si>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</si>
  <si>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</si>
  <si>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</si>
  <si>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</si>
  <si>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</si>
  <si>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</si>
  <si>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</si>
  <si>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</si>
  <si>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</si>
  <si>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</si>
  <si>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</si>
  <si>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</si>
  <si>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</si>
  <si>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</si>
  <si>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</si>
  <si>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</si>
  <si>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</si>
  <si>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</si>
  <si>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</si>
  <si>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</si>
  <si>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</si>
  <si>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</si>
  <si>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</si>
  <si>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</si>
  <si>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</si>
  <si>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</si>
  <si>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</si>
  <si>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</si>
  <si>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</si>
  <si>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</si>
  <si>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</si>
  <si>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</si>
  <si>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</si>
  <si>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</si>
  <si>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</si>
  <si>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</si>
  <si>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</si>
  <si>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</si>
  <si>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</si>
  <si>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</si>
  <si>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</si>
  <si>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</si>
  <si>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</si>
  <si>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</si>
  <si>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</si>
  <si>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</si>
  <si>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</si>
  <si>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</si>
  <si>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</si>
  <si>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</si>
  <si>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</si>
  <si>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</si>
  <si>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</si>
  <si>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</si>
  <si>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</si>
  <si>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</si>
  <si>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</si>
  <si>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</si>
  <si>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</si>
  <si>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</si>
  <si>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</si>
  <si>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</si>
  <si>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</si>
  <si>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</si>
  <si>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</si>
  <si>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</si>
  <si>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</si>
  <si>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</si>
  <si>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</si>
  <si>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</si>
  <si>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</si>
  <si>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</si>
  <si>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</si>
  <si>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</si>
  <si>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</si>
  <si>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</si>
  <si>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</si>
  <si>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</si>
  <si>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</si>
  <si>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</si>
  <si>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</si>
  <si>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</si>
  <si>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</si>
  <si>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</si>
  <si>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</si>
  <si>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</si>
  <si>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</si>
  <si>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</si>
  <si>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</si>
  <si>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</si>
  <si>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</si>
  <si>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</si>
  <si>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</si>
  <si>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</si>
  <si>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</si>
  <si>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</si>
  <si>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</si>
  <si>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</si>
  <si>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</si>
  <si>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</si>
  <si>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</si>
  <si>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</si>
  <si>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</si>
  <si>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</si>
  <si>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</si>
  <si>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</si>
  <si>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</si>
  <si>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</si>
  <si>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</si>
  <si>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</si>
  <si>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</si>
  <si>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</si>
  <si>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</si>
  <si>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</si>
  <si>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</si>
  <si>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</si>
  <si>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</si>
  <si>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</si>
  <si>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</si>
  <si>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</si>
  <si>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</si>
  <si>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</si>
  <si>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</si>
  <si>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</si>
  <si>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</si>
  <si>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</si>
  <si>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</si>
  <si>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</si>
  <si>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</si>
  <si>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</si>
  <si>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</si>
  <si>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</si>
  <si>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</si>
  <si>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</si>
  <si>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</si>
  <si>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</si>
  <si>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</si>
  <si>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</si>
  <si>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</si>
  <si>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</si>
  <si>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</si>
  <si>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</si>
  <si>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</si>
  <si>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</si>
  <si>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</si>
  <si>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</si>
  <si>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</si>
  <si>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</si>
  <si>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</si>
  <si>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</si>
  <si>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</si>
  <si>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</si>
  <si>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</si>
  <si>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</si>
  <si>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</si>
  <si>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</si>
  <si>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</si>
  <si>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</si>
  <si>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</si>
  <si>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</si>
  <si>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</si>
  <si>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</si>
  <si>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</si>
  <si>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</si>
  <si>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</si>
  <si>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</si>
  <si>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</si>
  <si>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</si>
  <si>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</si>
  <si>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</si>
  <si>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</si>
  <si>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</si>
  <si>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</si>
  <si>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</si>
  <si>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</si>
  <si>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</si>
  <si>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</si>
  <si>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</si>
  <si>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</si>
  <si>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</si>
  <si>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</si>
  <si>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</si>
  <si>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</si>
  <si>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</si>
  <si>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</si>
  <si>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</si>
  <si>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</si>
  <si>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</si>
  <si>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</si>
  <si>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</si>
  <si>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</si>
  <si>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</si>
  <si>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</si>
  <si>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</si>
  <si>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</si>
  <si>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</si>
  <si>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</si>
  <si>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</si>
  <si>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</si>
  <si>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</si>
  <si>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</si>
  <si>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</si>
  <si>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</si>
  <si>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</si>
  <si>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</si>
  <si>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</si>
  <si>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</si>
  <si>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</si>
  <si>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</si>
  <si>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</si>
  <si>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</si>
  <si>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</si>
  <si>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</si>
  <si>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</si>
  <si>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</si>
  <si>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</si>
  <si>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</si>
  <si>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</si>
  <si>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</si>
  <si>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</si>
  <si>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</si>
  <si>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</si>
  <si>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</si>
  <si>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</si>
  <si>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</si>
  <si>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</si>
  <si>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</si>
  <si>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</si>
  <si>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</si>
  <si>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</si>
  <si>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</si>
  <si>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</si>
  <si>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</si>
  <si>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</si>
  <si>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</si>
  <si>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</si>
  <si>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</si>
  <si>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</si>
  <si>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</si>
  <si>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</si>
  <si>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</si>
  <si>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</si>
  <si>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</si>
  <si>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</si>
  <si>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</si>
  <si>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</si>
  <si>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</si>
  <si>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</si>
  <si>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</si>
  <si>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</si>
  <si>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</si>
  <si>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</si>
  <si>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</si>
  <si>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</si>
  <si>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</si>
  <si>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</si>
  <si>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</si>
  <si>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</si>
  <si>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</si>
  <si>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</si>
  <si>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</si>
  <si>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</si>
  <si>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</si>
  <si>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</si>
  <si>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</si>
  <si>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</si>
  <si>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</si>
  <si>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</si>
  <si>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</si>
  <si>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</si>
  <si>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</si>
  <si>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</si>
  <si>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</si>
  <si>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</si>
  <si>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</si>
  <si>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</si>
  <si>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</si>
  <si>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</si>
  <si>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</si>
  <si>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</si>
  <si>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</si>
  <si>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</si>
  <si>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</si>
  <si>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</si>
  <si>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</si>
  <si>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</si>
  <si>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</si>
  <si>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</si>
  <si>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</si>
  <si>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</si>
  <si>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</si>
  <si>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</si>
  <si>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</si>
  <si>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</si>
  <si>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</si>
  <si>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</si>
  <si>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</si>
  <si>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</si>
  <si>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</si>
  <si>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</si>
  <si>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</si>
  <si>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</si>
  <si>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</si>
  <si>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</si>
  <si>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</si>
  <si>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</si>
  <si>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</si>
  <si>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</si>
  <si>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</si>
  <si>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</si>
  <si>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</si>
  <si>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</si>
  <si>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</si>
  <si>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</si>
  <si>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</si>
  <si>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</si>
  <si>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</si>
  <si>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</si>
  <si>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</si>
  <si>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</si>
  <si>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</si>
  <si>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</si>
  <si>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</si>
  <si>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</si>
  <si>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</si>
  <si>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</si>
  <si>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</si>
  <si>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</si>
  <si>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</si>
  <si>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</si>
  <si>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</si>
  <si>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</si>
  <si>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</si>
  <si>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</si>
  <si>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</si>
  <si>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</si>
  <si>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</si>
  <si>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</si>
  <si>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</si>
  <si>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</si>
  <si>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</si>
  <si>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</si>
  <si>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</si>
  <si>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</si>
  <si>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</si>
  <si>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</si>
  <si>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</si>
  <si>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</si>
  <si>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</si>
  <si>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</si>
  <si>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</si>
  <si>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</si>
  <si>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</si>
  <si>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</si>
  <si>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</si>
  <si>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</si>
  <si>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</si>
  <si>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</si>
  <si>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</si>
  <si>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</si>
  <si>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</si>
  <si>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</si>
  <si>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</si>
  <si>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</si>
  <si>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</si>
  <si>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</si>
  <si>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</si>
  <si>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</si>
  <si>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</si>
  <si>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</si>
  <si>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</si>
  <si>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</si>
  <si>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</si>
  <si>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</si>
  <si>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</si>
  <si>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</si>
  <si>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</si>
  <si>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</si>
  <si>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</si>
  <si>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</si>
  <si>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</si>
  <si>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</si>
  <si>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</si>
  <si>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</si>
  <si>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</si>
  <si>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</si>
  <si>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</si>
  <si>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</si>
  <si>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</si>
  <si>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</si>
  <si>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</si>
  <si>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</si>
  <si>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</si>
  <si>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</si>
  <si>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</si>
  <si>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</si>
  <si>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</si>
  <si>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</si>
  <si>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</si>
  <si>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</si>
  <si>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</si>
  <si>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</si>
  <si>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</si>
  <si>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</si>
  <si>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</si>
  <si>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</si>
  <si>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</si>
  <si>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</si>
  <si>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</si>
  <si>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</si>
  <si>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</si>
  <si>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</si>
  <si>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</si>
  <si>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</si>
  <si>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</si>
  <si>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</si>
  <si>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</si>
  <si>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</si>
  <si>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</si>
  <si>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</si>
  <si>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</si>
  <si>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</si>
  <si>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</si>
  <si>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</si>
  <si>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</si>
  <si>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</si>
  <si>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</si>
  <si>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</si>
  <si>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</si>
  <si>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</si>
  <si>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</si>
  <si>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</si>
  <si>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</si>
  <si>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</si>
  <si>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</si>
  <si>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</si>
  <si>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</si>
  <si>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</si>
  <si>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</si>
  <si>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</si>
  <si>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</si>
  <si>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</si>
  <si>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</si>
  <si>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</si>
  <si>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</si>
  <si>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</si>
  <si>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</si>
  <si>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</si>
  <si>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</si>
  <si>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</si>
  <si>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</si>
  <si>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</si>
  <si>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</si>
  <si>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</si>
  <si>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</si>
  <si>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</si>
  <si>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</si>
  <si>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</si>
  <si>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</si>
  <si>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</si>
  <si>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</si>
  <si>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</si>
  <si>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</si>
  <si>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</si>
  <si>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</si>
  <si>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</si>
  <si>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</si>
  <si>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</si>
  <si>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</si>
  <si>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</si>
  <si>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</si>
  <si>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</si>
  <si>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</si>
  <si>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</si>
  <si>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</si>
  <si>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</si>
  <si>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</si>
  <si>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</si>
  <si>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</si>
  <si>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</si>
  <si>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</si>
  <si>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</si>
  <si>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</si>
  <si>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</si>
  <si>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</si>
  <si>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</si>
  <si>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</si>
  <si>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</si>
  <si>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</si>
  <si>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</si>
  <si>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</si>
  <si>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</si>
  <si>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</si>
  <si>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</si>
  <si>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</si>
  <si>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</si>
  <si>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</si>
  <si>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</si>
  <si>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</si>
  <si>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</si>
  <si>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</si>
  <si>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</si>
  <si>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</si>
  <si>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</si>
  <si>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</si>
  <si>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</si>
  <si>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</si>
  <si>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</si>
  <si>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</si>
  <si>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</si>
  <si>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</si>
  <si>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</si>
  <si>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</si>
  <si>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</si>
  <si>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</si>
  <si>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</si>
  <si>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</si>
  <si>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</si>
  <si>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</si>
  <si>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</si>
  <si>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</si>
  <si>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</si>
  <si>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</si>
  <si>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</si>
  <si>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</si>
  <si>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</si>
  <si>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</si>
  <si>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</si>
  <si>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</si>
  <si>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</si>
  <si>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</si>
  <si>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</si>
  <si>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</si>
  <si>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</si>
  <si>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</si>
  <si>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</si>
  <si>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</si>
  <si>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</si>
  <si>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</si>
  <si>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</si>
  <si>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</si>
  <si>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</si>
  <si>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</si>
  <si>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</si>
  <si>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</si>
  <si>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</si>
  <si>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</si>
  <si>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</si>
  <si>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</si>
  <si>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</si>
  <si>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</si>
  <si>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</si>
  <si>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</si>
  <si>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</si>
  <si>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</si>
  <si>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</si>
  <si>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</si>
  <si>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</si>
  <si>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</si>
  <si>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</si>
  <si>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</si>
  <si>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</si>
  <si>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</si>
  <si>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</si>
  <si>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</si>
  <si>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</si>
  <si>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</si>
  <si>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</si>
  <si>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</si>
  <si>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</si>
  <si>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</si>
  <si>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</si>
  <si>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</si>
  <si>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</si>
  <si>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</si>
  <si>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</si>
  <si>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</si>
  <si>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</si>
  <si>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</si>
  <si>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</si>
  <si>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</si>
  <si>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</si>
  <si>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</si>
  <si>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</si>
  <si>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</si>
  <si>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</si>
  <si>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</si>
  <si>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</si>
  <si>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</si>
  <si>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</si>
  <si>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</si>
  <si>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</si>
  <si>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</si>
  <si>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</si>
  <si>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</si>
  <si>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</si>
  <si>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</si>
  <si>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</si>
  <si>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</si>
  <si>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</si>
  <si>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</si>
  <si>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</si>
  <si>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</si>
  <si>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</si>
  <si>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</si>
  <si>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</si>
  <si>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</si>
  <si>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</si>
  <si>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</si>
  <si>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</si>
  <si>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</si>
  <si>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</si>
  <si>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</si>
  <si>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</si>
  <si>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</si>
  <si>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</si>
  <si>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</si>
  <si>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</si>
  <si>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</si>
  <si>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</si>
  <si>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</si>
  <si>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</si>
  <si>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</si>
  <si>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</si>
  <si>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</si>
  <si>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</si>
  <si>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</si>
  <si>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</si>
  <si>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</si>
  <si>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</si>
  <si>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</si>
  <si>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</si>
  <si>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</si>
  <si>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</si>
  <si>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</si>
  <si>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</si>
  <si>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</si>
  <si>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</si>
  <si>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</si>
  <si>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</si>
  <si>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</si>
  <si>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</si>
  <si>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</si>
  <si>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</si>
  <si>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</si>
  <si>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</si>
  <si>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</si>
  <si>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</si>
  <si>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</si>
  <si>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</si>
  <si>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</si>
  <si>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</si>
  <si>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</si>
  <si>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</si>
  <si>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</si>
  <si>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</si>
  <si>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</si>
  <si>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</si>
  <si>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</si>
  <si>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</si>
  <si>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</si>
  <si>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</si>
  <si>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</si>
  <si>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</si>
  <si>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</si>
  <si>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</si>
  <si>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</si>
  <si>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</si>
  <si>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</si>
  <si>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</si>
  <si>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</si>
  <si>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</si>
  <si>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</si>
  <si>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</si>
  <si>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</si>
  <si>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</si>
  <si>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</si>
  <si>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</si>
  <si>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</si>
  <si>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</si>
  <si>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</si>
  <si>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</si>
  <si>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</si>
  <si>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</si>
  <si>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</si>
  <si>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</si>
  <si>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</si>
  <si>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</si>
  <si>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</si>
  <si>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</si>
  <si>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</si>
  <si>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</si>
  <si>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</si>
  <si>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</si>
  <si>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</si>
  <si>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</si>
  <si>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</si>
  <si>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</si>
  <si>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</si>
  <si>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</si>
  <si>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</si>
  <si>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</si>
  <si>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</si>
  <si>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</si>
  <si>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</si>
  <si>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</si>
  <si>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</si>
  <si>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</si>
  <si>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</si>
  <si>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</si>
  <si>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</si>
  <si>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</si>
  <si>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</si>
  <si>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</si>
  <si>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</si>
  <si>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</si>
  <si>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</si>
  <si>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</si>
  <si>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</si>
  <si>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</si>
  <si>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</si>
  <si>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</si>
  <si>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</si>
  <si>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</si>
  <si>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</si>
  <si>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</si>
  <si>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</si>
  <si>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</si>
  <si>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</si>
  <si>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</si>
  <si>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</si>
  <si>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</si>
  <si>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</si>
  <si>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</si>
  <si>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</si>
  <si>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</si>
  <si>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</si>
  <si>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</si>
  <si>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</si>
  <si>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</si>
  <si>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</si>
  <si>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</si>
  <si>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</si>
  <si>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</si>
  <si>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</si>
  <si>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</si>
  <si>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</si>
  <si>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</si>
  <si>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</si>
  <si>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</si>
  <si>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</si>
  <si>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</si>
  <si>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</si>
  <si>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</si>
  <si>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</si>
  <si>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</si>
  <si>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</si>
  <si>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</si>
  <si>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</si>
  <si>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</si>
  <si>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</si>
  <si>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</si>
  <si>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</si>
  <si>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</si>
  <si>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</si>
  <si>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</si>
  <si>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</si>
  <si>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</si>
  <si>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</si>
  <si>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</si>
  <si>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</si>
  <si>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</si>
  <si>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</si>
  <si>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</si>
  <si>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</si>
  <si>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</si>
  <si>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</si>
  <si>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</si>
  <si>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</si>
  <si>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</si>
  <si>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</si>
  <si>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</si>
  <si>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</si>
  <si>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</si>
  <si>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</si>
  <si>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</si>
  <si>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</si>
  <si>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</si>
  <si>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</si>
  <si>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</si>
  <si>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</si>
  <si>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</si>
  <si>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</si>
  <si>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</si>
  <si>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</si>
  <si>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</si>
  <si>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</si>
  <si>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</si>
  <si>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</si>
  <si>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</si>
  <si>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</si>
  <si>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</si>
  <si>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</si>
  <si>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</si>
  <si>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</si>
  <si>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</si>
  <si>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</si>
  <si>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</si>
  <si>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</si>
  <si>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</si>
  <si>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</si>
  <si>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</si>
  <si>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</si>
  <si>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</si>
  <si>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</si>
  <si>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</si>
  <si>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</si>
  <si>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</si>
  <si>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</si>
  <si>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</si>
  <si>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</si>
  <si>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</si>
  <si>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</si>
  <si>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</si>
  <si>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</si>
  <si>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</si>
  <si>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</si>
  <si>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</si>
  <si>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</si>
  <si>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</si>
  <si>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</si>
  <si>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</si>
  <si>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</si>
  <si>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</si>
  <si>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</si>
  <si>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</si>
  <si>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</si>
  <si>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</si>
  <si>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</si>
  <si>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</si>
  <si>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</si>
  <si>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</si>
  <si>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</si>
  <si>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</si>
  <si>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</si>
  <si>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</si>
  <si>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</si>
  <si>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</si>
  <si>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</si>
  <si>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</si>
  <si>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</si>
  <si>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</si>
  <si>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</si>
  <si>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</si>
  <si>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</si>
  <si>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</si>
  <si>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</si>
  <si>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</si>
  <si>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</si>
  <si>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</si>
  <si>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</si>
  <si>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</si>
  <si>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</si>
  <si>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</si>
  <si>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</si>
  <si>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</si>
  <si>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</si>
  <si>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</si>
  <si>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</si>
  <si>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</si>
  <si>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</si>
  <si>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</si>
  <si>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</si>
  <si>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</si>
  <si>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</si>
  <si>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</si>
  <si>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</si>
  <si>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</si>
  <si>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</si>
  <si>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</si>
  <si>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</si>
  <si>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</si>
  <si>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</si>
  <si>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</si>
  <si>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</si>
  <si>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</si>
  <si>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</si>
  <si>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</si>
  <si>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</si>
  <si>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</si>
  <si>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</si>
  <si>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</si>
  <si>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</si>
  <si>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</si>
  <si>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</si>
  <si>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</si>
  <si>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</si>
  <si>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</si>
  <si>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</si>
  <si>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</si>
  <si>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</si>
  <si>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</si>
  <si>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</si>
  <si>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</si>
  <si>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</si>
  <si>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</si>
  <si>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</si>
  <si>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</si>
  <si>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</si>
  <si>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</si>
  <si>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</si>
  <si>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</si>
  <si>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</si>
  <si>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</si>
  <si>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</si>
  <si>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</si>
  <si>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</si>
  <si>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</si>
  <si>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</si>
  <si>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</si>
  <si>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</si>
  <si>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</si>
  <si>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</si>
  <si>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</si>
  <si>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</si>
  <si>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</si>
  <si>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</si>
  <si>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</si>
  <si>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</si>
  <si>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</si>
  <si>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</si>
  <si>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</si>
  <si>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</si>
  <si>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</si>
  <si>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</si>
  <si>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</si>
  <si>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</si>
  <si>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</si>
  <si>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</si>
  <si>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</si>
  <si>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</si>
  <si>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</si>
  <si>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</si>
  <si>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</si>
  <si>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</si>
  <si>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</si>
  <si>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</si>
  <si>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</si>
  <si>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</si>
  <si>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</si>
  <si>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</si>
  <si>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</si>
  <si>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</si>
  <si>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</si>
  <si>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</si>
  <si>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</si>
  <si>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</si>
  <si>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</si>
  <si>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</si>
  <si>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</si>
  <si>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</si>
  <si>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</si>
  <si>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</si>
  <si>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</si>
  <si>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</si>
  <si>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</si>
  <si>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</si>
  <si>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</si>
  <si>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</si>
  <si>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</si>
  <si>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</si>
  <si>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</si>
  <si>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</si>
  <si>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</si>
  <si>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</si>
  <si>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</si>
  <si>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</si>
  <si>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</si>
  <si>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</si>
  <si>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</si>
  <si>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</si>
  <si>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</si>
  <si>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</si>
  <si>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</si>
  <si>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</si>
  <si>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</si>
  <si>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</si>
  <si>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</si>
  <si>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</si>
  <si>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</si>
  <si>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</si>
  <si>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</si>
  <si>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</si>
  <si>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</si>
  <si>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</si>
  <si>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</si>
  <si>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</si>
  <si>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</si>
  <si>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</si>
  <si>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</si>
  <si>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</si>
  <si>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</si>
  <si>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</si>
  <si>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</si>
  <si>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</si>
  <si>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</si>
  <si>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</si>
  <si>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</si>
  <si>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</si>
  <si>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</si>
  <si>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</si>
  <si>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</si>
  <si>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</si>
  <si>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</si>
  <si>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</si>
  <si>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</si>
  <si>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</si>
  <si>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</si>
  <si>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</si>
  <si>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</si>
  <si>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</si>
  <si>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</si>
  <si>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</si>
  <si>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</si>
  <si>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</si>
  <si>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</si>
  <si>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</si>
  <si>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</si>
  <si>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</si>
  <si>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</si>
  <si>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</si>
  <si>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</si>
  <si>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</si>
  <si>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</si>
  <si>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</si>
  <si>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</si>
  <si>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</si>
  <si>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</si>
  <si>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</si>
  <si>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</si>
  <si>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</si>
  <si>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</si>
  <si>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</si>
  <si>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</si>
  <si>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</si>
  <si>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</si>
  <si>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</si>
  <si>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</si>
  <si>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</si>
  <si>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</si>
  <si>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</si>
  <si>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</si>
  <si>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</si>
  <si>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</si>
  <si>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</si>
  <si>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</si>
  <si>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</si>
  <si>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</si>
  <si>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</si>
  <si>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</si>
  <si>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</si>
  <si>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</si>
  <si>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</si>
  <si>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</si>
  <si>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</si>
  <si>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</si>
  <si>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</si>
  <si>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</si>
  <si>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</si>
  <si>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</si>
  <si>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</si>
  <si>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</si>
  <si>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</si>
  <si>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</si>
  <si>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</si>
  <si>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</si>
  <si>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</si>
  <si>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</si>
  <si>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</si>
  <si>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</si>
  <si>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</si>
  <si>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</si>
  <si>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</si>
  <si>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</si>
  <si>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</si>
  <si>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</si>
  <si>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</si>
  <si>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</si>
  <si>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</si>
  <si>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</si>
  <si>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</si>
  <si>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</si>
  <si>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</si>
  <si>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</si>
  <si>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</si>
  <si>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</si>
  <si>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</si>
  <si>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</si>
  <si>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</si>
  <si>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</si>
  <si>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</si>
  <si>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</si>
  <si>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</si>
  <si>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</si>
  <si>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</si>
  <si>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</si>
  <si>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</si>
  <si>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</si>
  <si>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</si>
  <si>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</si>
  <si>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</si>
  <si>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</si>
  <si>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</si>
  <si>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</si>
  <si>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</si>
  <si>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</si>
  <si>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</si>
  <si>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</si>
  <si>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</si>
  <si>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</si>
  <si>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</si>
  <si>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</si>
  <si>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</si>
  <si>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</si>
  <si>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</si>
  <si>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</si>
  <si>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</si>
  <si>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</si>
  <si>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</si>
  <si>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</si>
  <si>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</si>
  <si>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</si>
  <si>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</si>
  <si>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</si>
  <si>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</si>
  <si>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</si>
  <si>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</si>
  <si>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</si>
  <si>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</si>
  <si>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</si>
  <si>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</si>
  <si>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</si>
  <si>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</si>
  <si>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</si>
  <si>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</si>
  <si>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</si>
  <si>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</si>
  <si>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</si>
  <si>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</si>
  <si>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</si>
  <si>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</si>
  <si>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</si>
  <si>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</si>
  <si>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</si>
  <si>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</si>
  <si>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</si>
  <si>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</si>
  <si>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</si>
  <si>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</si>
  <si>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</si>
  <si>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</si>
  <si>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</si>
  <si>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</si>
  <si>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</si>
  <si>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</si>
  <si>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</si>
  <si>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</si>
  <si>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</si>
  <si>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</si>
  <si>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</si>
  <si>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</si>
  <si>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</si>
  <si>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</si>
  <si>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</si>
  <si>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</si>
  <si>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</si>
  <si>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</si>
  <si>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</si>
  <si>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</si>
  <si>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</si>
  <si>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</si>
  <si>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</si>
  <si>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</si>
  <si>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</si>
  <si>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</si>
  <si>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</si>
  <si>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</si>
  <si>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</si>
  <si>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</si>
  <si>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</si>
  <si>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</si>
  <si>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</si>
  <si>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</si>
  <si>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</si>
  <si>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</si>
  <si>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</si>
  <si>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</si>
  <si>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</si>
  <si>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</si>
  <si>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</si>
  <si>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</si>
  <si>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</si>
  <si>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</si>
  <si>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</si>
  <si>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</si>
  <si>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</si>
  <si>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</si>
  <si>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</si>
  <si>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</si>
  <si>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</si>
  <si>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</si>
  <si>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</si>
  <si>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</si>
  <si>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</si>
  <si>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</si>
  <si>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</si>
  <si>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</si>
  <si>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</si>
  <si>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</si>
  <si>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</si>
  <si>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</si>
  <si>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</si>
  <si>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</si>
  <si>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</si>
  <si>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</si>
  <si>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</si>
  <si>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</si>
  <si>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</si>
  <si>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</si>
  <si>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</si>
  <si>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</si>
  <si>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</si>
  <si>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</si>
  <si>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</si>
  <si>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</si>
  <si>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</si>
  <si>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</si>
  <si>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</si>
  <si>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</si>
  <si>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</si>
  <si>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</si>
  <si>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</si>
  <si>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</si>
  <si>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</si>
  <si>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</si>
  <si>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</si>
  <si>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</si>
  <si>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</si>
  <si>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</si>
  <si>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</si>
  <si>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</si>
  <si>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</si>
  <si>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</si>
  <si>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</si>
  <si>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</si>
  <si>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</si>
  <si>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</si>
  <si>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</si>
  <si>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</si>
  <si>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</si>
  <si>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</si>
  <si>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</si>
  <si>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</si>
  <si>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</si>
  <si>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</si>
  <si>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</si>
  <si>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</si>
  <si>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</si>
  <si>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</si>
  <si>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</si>
  <si>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</si>
  <si>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</si>
  <si>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</si>
  <si>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</si>
  <si>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</si>
  <si>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</si>
  <si>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</si>
  <si>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</si>
  <si>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</si>
  <si>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</si>
  <si>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</si>
  <si>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</si>
  <si>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</si>
  <si>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</si>
  <si>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</si>
  <si>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</si>
  <si>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</si>
  <si>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</si>
  <si>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</si>
  <si>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</si>
  <si>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</si>
  <si>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</si>
  <si>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</si>
  <si>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</si>
  <si>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</si>
  <si>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</si>
  <si>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</si>
  <si>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</si>
  <si>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</si>
  <si>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</si>
  <si>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</si>
  <si>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</si>
  <si>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</si>
  <si>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</si>
  <si>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</si>
  <si>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</si>
  <si>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</si>
  <si>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</si>
  <si>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</si>
  <si>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</si>
  <si>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</si>
  <si>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</si>
  <si>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</si>
  <si>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</si>
  <si>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</si>
  <si>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</si>
  <si>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</si>
  <si>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</si>
  <si>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</si>
  <si>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</si>
  <si>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</si>
  <si>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</si>
  <si>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</si>
  <si>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</si>
  <si>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</si>
  <si>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</si>
  <si>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</si>
  <si>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</si>
  <si>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</si>
  <si>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</si>
  <si>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</si>
  <si>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</si>
  <si>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</si>
  <si>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</si>
  <si>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</si>
  <si>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</si>
  <si>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</si>
  <si>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</si>
  <si>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</si>
  <si>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</si>
  <si>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</si>
  <si>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</si>
  <si>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</si>
  <si>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</si>
  <si>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</si>
  <si>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</si>
  <si>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</si>
  <si>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</si>
  <si>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</si>
  <si>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</si>
  <si>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</si>
  <si>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</si>
  <si>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</si>
  <si>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</si>
  <si>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</si>
  <si>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</si>
  <si>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</si>
  <si>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</si>
  <si>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</si>
  <si>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</si>
  <si>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</si>
  <si>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</si>
  <si>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</si>
  <si>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</si>
  <si>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</si>
  <si>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</si>
  <si>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</si>
  <si>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</si>
  <si>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</si>
  <si>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</si>
  <si>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</si>
  <si>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</si>
  <si>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</si>
  <si>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</si>
  <si>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</si>
  <si>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</si>
  <si>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</si>
  <si>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</si>
  <si>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</si>
  <si>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</si>
  <si>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</si>
  <si>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</si>
  <si>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</si>
  <si>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</si>
  <si>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</si>
  <si>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</si>
  <si>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</si>
  <si>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</si>
  <si>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</si>
  <si>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</si>
  <si>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</si>
  <si>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</si>
  <si>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</si>
  <si>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</si>
  <si>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</si>
  <si>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</si>
  <si>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</si>
  <si>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</si>
  <si>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</si>
  <si>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</si>
  <si>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</si>
  <si>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</si>
  <si>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</si>
  <si>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</si>
  <si>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</si>
  <si>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</si>
  <si>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</si>
  <si>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</si>
  <si>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</si>
  <si>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</si>
  <si>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</si>
  <si>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</si>
  <si>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</si>
  <si>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</si>
  <si>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</si>
  <si>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</si>
  <si>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</si>
  <si>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</si>
  <si>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</si>
  <si>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</si>
  <si>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</si>
  <si>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</si>
  <si>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</si>
  <si>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</si>
  <si>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</si>
  <si>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</si>
  <si>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</si>
  <si>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</si>
  <si>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</si>
  <si>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</si>
  <si>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</si>
  <si>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</si>
  <si>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</si>
  <si>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</si>
  <si>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</si>
  <si>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</si>
  <si>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</si>
  <si>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</si>
  <si>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</si>
  <si>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</si>
  <si>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</si>
  <si>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</si>
  <si>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</si>
  <si>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</si>
  <si>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</si>
  <si>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</si>
  <si>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</si>
  <si>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</si>
  <si>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</si>
  <si>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</si>
  <si>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</si>
  <si>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</si>
  <si>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</si>
  <si>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</si>
  <si>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</si>
  <si>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</si>
  <si>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</si>
  <si>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</si>
  <si>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</si>
  <si>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</si>
  <si>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</si>
  <si>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</si>
  <si>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</si>
  <si>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</si>
  <si>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</si>
  <si>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</si>
  <si>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</si>
  <si>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</si>
  <si>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</si>
  <si>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</si>
  <si>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</si>
  <si>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</si>
  <si>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</si>
  <si>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</si>
  <si>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</si>
  <si>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</si>
  <si>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</si>
  <si>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</si>
  <si>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</si>
  <si>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</si>
  <si>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</si>
  <si>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</si>
  <si>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</si>
  <si>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</si>
  <si>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</si>
  <si>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</si>
  <si>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</si>
  <si>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</si>
  <si>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</si>
  <si>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</si>
  <si>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</si>
  <si>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</si>
  <si>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</si>
  <si>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</si>
  <si>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</si>
  <si>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</si>
  <si>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</si>
  <si>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</si>
  <si>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</si>
  <si>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</si>
  <si>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</si>
  <si>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</si>
  <si>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</si>
  <si>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</si>
  <si>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</si>
  <si>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</si>
  <si>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</si>
  <si>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</si>
  <si>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</si>
  <si>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</si>
  <si>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</si>
  <si>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</si>
  <si>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</si>
  <si>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</si>
  <si>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</si>
  <si>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</si>
  <si>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</si>
  <si>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</si>
  <si>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</si>
  <si>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</si>
  <si>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</si>
  <si>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</si>
  <si>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</si>
  <si>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</si>
  <si>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</si>
  <si>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</si>
  <si>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</si>
  <si>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</si>
  <si>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</si>
  <si>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</si>
  <si>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</si>
  <si>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</si>
  <si>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</si>
  <si>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</si>
  <si>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</si>
  <si>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</si>
  <si>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</si>
  <si>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</si>
  <si>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</si>
  <si>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</si>
  <si>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</si>
  <si>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</si>
  <si>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</si>
  <si>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</si>
  <si>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</si>
  <si>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</si>
  <si>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</si>
  <si>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</si>
  <si>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</si>
  <si>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</si>
  <si>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</si>
  <si>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</si>
  <si>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</si>
  <si>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</si>
  <si>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</si>
  <si>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</si>
  <si>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</si>
  <si>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</si>
  <si>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</si>
  <si>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</si>
  <si>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</si>
  <si>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</si>
  <si>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</si>
  <si>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</si>
  <si>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</si>
  <si>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</si>
  <si>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</si>
  <si>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</si>
  <si>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</si>
  <si>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</si>
  <si>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</si>
  <si>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</si>
  <si>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</si>
  <si>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</si>
  <si>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</si>
  <si>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</si>
  <si>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</si>
  <si>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</si>
  <si>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</si>
  <si>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</si>
  <si>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</si>
  <si>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</si>
  <si>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</si>
  <si>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</si>
  <si>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</si>
  <si>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</si>
  <si>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</si>
  <si>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</si>
  <si>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</si>
  <si>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</si>
  <si>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</si>
  <si>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</si>
  <si>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</si>
  <si>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</si>
  <si>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</si>
  <si>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</si>
  <si>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</si>
  <si>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</si>
  <si>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</si>
  <si>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</si>
  <si>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</si>
  <si>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</si>
  <si>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</si>
  <si>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</si>
  <si>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</si>
  <si>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</si>
  <si>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</si>
  <si>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</si>
  <si>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</si>
  <si>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</si>
  <si>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</si>
  <si>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</si>
  <si>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</si>
  <si>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</si>
  <si>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</si>
  <si>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</si>
  <si>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</si>
  <si>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</si>
  <si>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</si>
  <si>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</si>
  <si>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</si>
  <si>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</si>
  <si>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</si>
  <si>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</si>
  <si>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</si>
  <si>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</si>
  <si>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</si>
  <si>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</si>
  <si>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</si>
  <si>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</si>
  <si>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</si>
  <si>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</si>
  <si>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</si>
  <si>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</si>
  <si>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</si>
  <si>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</si>
  <si>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</si>
  <si>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</si>
  <si>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</si>
  <si>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</si>
  <si>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</si>
  <si>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</si>
  <si>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</si>
  <si>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</si>
  <si>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</si>
  <si>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</si>
  <si>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</si>
  <si>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</si>
  <si>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</si>
  <si>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</si>
  <si>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</si>
  <si>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</si>
  <si>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</si>
  <si>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</si>
  <si>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</si>
  <si>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</si>
  <si>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</si>
  <si>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</si>
  <si>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</si>
  <si>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</si>
  <si>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</si>
  <si>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</si>
  <si>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</si>
  <si>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</si>
  <si>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</si>
  <si>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</si>
  <si>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</si>
  <si>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</si>
  <si>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</si>
  <si>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</si>
  <si>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</si>
  <si>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</si>
  <si>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</si>
  <si>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</si>
  <si>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</si>
  <si>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</si>
  <si>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</si>
  <si>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</si>
  <si>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</si>
  <si>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</si>
  <si>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</si>
  <si>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</si>
  <si>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</si>
  <si>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</si>
  <si>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</si>
  <si>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</si>
  <si>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</si>
  <si>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</si>
  <si>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</si>
  <si>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</si>
  <si>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</si>
  <si>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</si>
  <si>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</si>
  <si>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</si>
  <si>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</si>
  <si>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</si>
  <si>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</si>
  <si>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</si>
  <si>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</si>
  <si>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</si>
  <si>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</si>
  <si>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</si>
  <si>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</si>
  <si>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</si>
  <si>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</si>
  <si>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</si>
  <si>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</si>
  <si>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</si>
  <si>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</si>
  <si>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</si>
  <si>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</si>
  <si>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</si>
  <si>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</si>
  <si>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</si>
  <si>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</si>
  <si>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</si>
  <si>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</si>
  <si>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</si>
  <si>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</si>
  <si>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</si>
  <si>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</si>
  <si>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</si>
  <si>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</si>
  <si>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</si>
  <si>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</si>
  <si>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</si>
  <si>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</si>
  <si>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</si>
  <si>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</si>
  <si>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</si>
  <si>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</si>
  <si>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</si>
  <si>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</si>
  <si>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</si>
  <si>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</si>
  <si>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</si>
  <si>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</si>
  <si>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</si>
  <si>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</si>
  <si>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</si>
  <si>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</si>
  <si>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</si>
  <si>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</si>
  <si>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</si>
  <si>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</si>
  <si>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</si>
  <si>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</si>
  <si>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</si>
  <si>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</si>
  <si>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</si>
  <si>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</si>
  <si>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</si>
  <si>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</si>
  <si>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</si>
  <si>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</si>
  <si>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</si>
  <si>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</si>
  <si>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</si>
  <si>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</si>
  <si>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</si>
  <si>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</si>
  <si>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</si>
  <si>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</si>
  <si>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</si>
  <si>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</si>
  <si>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</si>
  <si>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</si>
  <si>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</si>
  <si>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</si>
  <si>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</si>
  <si>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</si>
  <si>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</si>
  <si>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</si>
  <si>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</si>
  <si>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</si>
  <si>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</si>
  <si>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</si>
  <si>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</si>
  <si>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</si>
  <si>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</si>
  <si>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</si>
  <si>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</si>
  <si>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</si>
  <si>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</si>
  <si>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</si>
  <si>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</si>
  <si>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</si>
  <si>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</si>
  <si>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</si>
  <si>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</si>
  <si>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</si>
  <si>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</si>
  <si>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</si>
  <si>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</si>
  <si>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</si>
  <si>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</si>
  <si>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</si>
  <si>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</si>
  <si>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</si>
  <si>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</si>
  <si>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</si>
  <si>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</si>
  <si>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</si>
  <si>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</si>
  <si>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</si>
  <si>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</si>
  <si>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</si>
  <si>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</si>
  <si>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</si>
  <si>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</si>
  <si>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</si>
  <si>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</si>
  <si>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</si>
  <si>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</si>
  <si>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</si>
  <si>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</si>
  <si>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</si>
  <si>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</si>
  <si>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</si>
  <si>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</si>
  <si>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</si>
  <si>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</si>
  <si>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</si>
  <si>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</si>
  <si>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</si>
  <si>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</si>
  <si>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</si>
  <si>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</si>
  <si>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</si>
  <si>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</si>
  <si>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</si>
  <si>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</si>
  <si>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</si>
  <si>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</si>
  <si>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</si>
  <si>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</si>
  <si>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</si>
  <si>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</si>
  <si>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</si>
  <si>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</si>
  <si>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</si>
  <si>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</si>
  <si>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</si>
  <si>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</si>
  <si>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</si>
  <si>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</si>
  <si>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</si>
  <si>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</si>
  <si>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</si>
  <si>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</si>
  <si>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</si>
  <si>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</si>
  <si>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</si>
  <si>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</si>
  <si>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</si>
  <si>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</si>
  <si>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</si>
  <si>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</si>
  <si>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</si>
  <si>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</si>
  <si>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</si>
  <si>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</si>
  <si>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</si>
  <si>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</si>
  <si>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</si>
  <si>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</si>
  <si>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</si>
  <si>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</si>
  <si>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</si>
  <si>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</si>
  <si>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</si>
  <si>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</si>
  <si>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</si>
  <si>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</si>
  <si>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</si>
  <si>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</si>
  <si>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</si>
  <si>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</si>
  <si>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</si>
  <si>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</si>
  <si>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</si>
  <si>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</si>
  <si>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</si>
  <si>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</si>
  <si>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</si>
  <si>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</si>
  <si>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</si>
  <si>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</si>
  <si>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</si>
  <si>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</si>
  <si>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</si>
  <si>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</si>
  <si>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</si>
  <si>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</si>
  <si>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</si>
  <si>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</si>
  <si>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</si>
  <si>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</si>
  <si>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</si>
  <si>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</si>
  <si>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</si>
  <si>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</si>
  <si>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</si>
  <si>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</si>
  <si>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</si>
  <si>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</si>
  <si>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</si>
  <si>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</si>
  <si>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</si>
  <si>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</si>
  <si>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</si>
  <si>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</si>
  <si>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</si>
  <si>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</si>
  <si>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</si>
  <si>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</si>
  <si>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</si>
  <si>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</si>
  <si>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</si>
  <si>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</si>
  <si>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</si>
  <si>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</si>
  <si>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</si>
  <si>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</si>
  <si>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</si>
  <si>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</si>
  <si>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</si>
  <si>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</si>
  <si>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</si>
  <si>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</si>
  <si>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</si>
  <si>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</si>
  <si>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</si>
  <si>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</si>
  <si>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</si>
  <si>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</si>
  <si>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</si>
  <si>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</si>
  <si>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</si>
  <si>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</si>
  <si>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</si>
  <si>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</si>
  <si>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</si>
  <si>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</si>
  <si>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</si>
  <si>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</si>
  <si>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</si>
  <si>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</si>
  <si>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</si>
  <si>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</si>
  <si>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</si>
  <si>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</si>
  <si>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</si>
  <si>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</si>
  <si>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</si>
  <si>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</si>
  <si>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</si>
  <si>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</si>
  <si>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</si>
  <si>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</si>
  <si>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</si>
  <si>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</si>
  <si>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</si>
  <si>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</si>
  <si>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</si>
  <si>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</si>
  <si>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</si>
  <si>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</si>
  <si>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</si>
  <si>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</si>
  <si>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</si>
  <si>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</si>
  <si>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</si>
  <si>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</si>
  <si>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</si>
  <si>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</si>
  <si>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</si>
  <si>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</si>
  <si>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</si>
  <si>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</si>
  <si>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</si>
  <si>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</si>
  <si>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</si>
  <si>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</si>
  <si>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</si>
  <si>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</si>
  <si>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</si>
  <si>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</si>
  <si>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</si>
  <si>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</si>
  <si>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</si>
  <si>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</si>
  <si>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</si>
  <si>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</si>
  <si>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</si>
  <si>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</si>
  <si>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</si>
  <si>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</si>
  <si>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</si>
  <si>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</si>
  <si>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</si>
  <si>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</si>
  <si>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</si>
  <si>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</si>
  <si>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</si>
  <si>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</si>
  <si>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</si>
  <si>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</si>
  <si>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</si>
  <si>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</si>
  <si>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</si>
  <si>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</si>
  <si>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</si>
  <si>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</si>
  <si>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</si>
  <si>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</si>
  <si>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</si>
  <si>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</si>
  <si>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</si>
  <si>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</si>
  <si>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</si>
  <si>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</si>
  <si>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</si>
  <si>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</si>
  <si>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</si>
  <si>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</si>
  <si>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</si>
  <si>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</si>
  <si>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</si>
  <si>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</si>
  <si>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</si>
  <si>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</si>
  <si>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</si>
  <si>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</si>
  <si>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</si>
  <si>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</si>
  <si>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</si>
  <si>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</si>
  <si>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</si>
  <si>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</si>
  <si>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</si>
  <si>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</si>
  <si>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</si>
  <si>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</si>
  <si>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</si>
  <si>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</si>
  <si>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</si>
  <si>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</si>
  <si>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</si>
  <si>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</si>
  <si>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</si>
  <si>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</si>
  <si>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</si>
  <si>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</si>
  <si>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</si>
  <si>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</si>
  <si>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</si>
  <si>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</si>
  <si>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</si>
  <si>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</si>
  <si>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</si>
  <si>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</si>
  <si>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</si>
  <si>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</si>
  <si>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</si>
  <si>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</si>
  <si>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</si>
  <si>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</si>
  <si>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</si>
  <si>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</si>
  <si>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</si>
  <si>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</si>
  <si>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</si>
  <si>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</si>
  <si>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</si>
  <si>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</si>
  <si>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</si>
  <si>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</si>
  <si>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</si>
  <si>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</si>
  <si>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</si>
  <si>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</si>
  <si>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</si>
  <si>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</si>
  <si>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</si>
  <si>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</si>
  <si>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</si>
  <si>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</si>
  <si>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</si>
  <si>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</si>
  <si>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</si>
  <si>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</si>
  <si>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</si>
  <si>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</si>
  <si>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</si>
  <si>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</si>
  <si>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</si>
  <si>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</si>
  <si>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</si>
  <si>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</si>
  <si>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</si>
  <si>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</si>
  <si>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</si>
  <si>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</si>
  <si>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</si>
  <si>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</si>
  <si>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</si>
  <si>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</si>
  <si>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</si>
  <si>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</si>
  <si>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</si>
  <si>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</si>
  <si>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</si>
  <si>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</si>
  <si>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</si>
  <si>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</si>
  <si>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</si>
  <si>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</si>
  <si>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</si>
  <si>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</si>
  <si>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</si>
  <si>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</si>
  <si>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</si>
  <si>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</si>
  <si>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</si>
  <si>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</si>
  <si>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</si>
  <si>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</si>
  <si>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</si>
  <si>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</si>
  <si>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</si>
  <si>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</si>
  <si>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</si>
  <si>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</si>
  <si>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</si>
  <si>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</si>
  <si>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</si>
  <si>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</si>
  <si>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</si>
  <si>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</si>
  <si>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</si>
  <si>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</si>
  <si>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</si>
  <si>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</si>
  <si>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</si>
  <si>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</si>
  <si>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</si>
  <si>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</si>
  <si>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</si>
  <si>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</si>
  <si>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</si>
  <si>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</si>
  <si>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</si>
  <si>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</si>
  <si>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</si>
  <si>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</si>
  <si>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</si>
  <si>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</si>
  <si>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</si>
  <si>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</si>
  <si>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</si>
  <si>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</si>
  <si>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</si>
  <si>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</si>
  <si>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</si>
  <si>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</si>
  <si>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</si>
  <si>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</si>
  <si>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</si>
  <si>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</si>
  <si>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</si>
  <si>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</si>
  <si>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</si>
  <si>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</si>
  <si>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</si>
  <si>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</si>
  <si>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</si>
  <si>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</si>
  <si>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</si>
  <si>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</si>
  <si>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</si>
  <si>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</si>
  <si>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</si>
  <si>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</si>
  <si>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</si>
  <si>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</si>
  <si>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</si>
  <si>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</si>
  <si>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</si>
  <si>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</si>
  <si>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</si>
  <si>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</si>
  <si>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</si>
  <si>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</si>
  <si>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</si>
  <si>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</si>
  <si>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</si>
  <si>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</si>
  <si>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</si>
  <si>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</si>
  <si>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</si>
  <si>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</si>
  <si>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</si>
  <si>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</si>
  <si>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</si>
  <si>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</si>
  <si>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</si>
  <si>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</si>
  <si>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</si>
  <si>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</si>
  <si>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</si>
  <si>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</si>
  <si>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</si>
  <si>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</si>
  <si>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</si>
  <si>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</si>
  <si>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</si>
  <si>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</si>
  <si>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</si>
  <si>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</si>
  <si>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</si>
  <si>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</si>
  <si>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</si>
  <si>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</si>
  <si>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</si>
  <si>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</si>
  <si>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</si>
  <si>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</si>
  <si>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</si>
  <si>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</si>
  <si>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</si>
  <si>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</si>
  <si>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</si>
  <si>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</si>
  <si>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</si>
  <si>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</si>
  <si>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</si>
  <si>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</si>
  <si>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</si>
  <si>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</si>
  <si>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</si>
  <si>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</si>
  <si>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</si>
  <si>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</si>
  <si>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</si>
  <si>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</si>
  <si>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</si>
  <si>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</si>
  <si>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</si>
  <si>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</si>
  <si>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</si>
  <si>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</si>
  <si>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</si>
  <si>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</si>
  <si>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</si>
  <si>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</si>
  <si>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</si>
  <si>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</si>
  <si>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</si>
  <si>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</si>
  <si>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</si>
  <si>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</si>
  <si>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</si>
  <si>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</si>
  <si>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</si>
  <si>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</si>
  <si>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</si>
  <si>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</si>
  <si>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</si>
  <si>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</si>
  <si>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</si>
  <si>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</si>
  <si>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</si>
  <si>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</si>
  <si>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</si>
  <si>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</si>
  <si>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</si>
  <si>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</si>
  <si>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</si>
  <si>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</si>
  <si>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</si>
  <si>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</si>
  <si>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</si>
  <si>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</si>
  <si>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</si>
  <si>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</si>
  <si>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</si>
  <si>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</si>
  <si>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</si>
  <si>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</si>
  <si>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</si>
  <si>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</si>
  <si>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</si>
  <si>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</si>
  <si>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</si>
  <si>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</si>
  <si>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</si>
  <si>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</si>
  <si>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</si>
  <si>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</si>
  <si>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</si>
  <si>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</si>
  <si>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</si>
  <si>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</si>
  <si>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</si>
  <si>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</si>
  <si>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</si>
  <si>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</si>
  <si>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</si>
  <si>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</si>
  <si>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</si>
  <si>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</si>
  <si>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</si>
  <si>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</si>
  <si>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</si>
  <si>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</si>
  <si>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</si>
  <si>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</si>
  <si>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</si>
  <si>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</si>
  <si>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</si>
  <si>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</si>
  <si>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</si>
  <si>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</si>
  <si>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</si>
  <si>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</si>
  <si>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</si>
  <si>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</si>
  <si>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</si>
  <si>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</si>
  <si>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</si>
  <si>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</si>
  <si>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</si>
  <si>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</si>
  <si>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</si>
  <si>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</si>
  <si>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</si>
  <si>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</si>
  <si>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</si>
  <si>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</si>
  <si>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</si>
  <si>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</si>
  <si>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</si>
  <si>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</si>
  <si>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</si>
  <si>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</si>
  <si>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</si>
  <si>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</si>
  <si>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</si>
  <si>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</si>
  <si>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</si>
  <si>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</si>
  <si>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</si>
  <si>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</si>
  <si>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</si>
  <si>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</si>
  <si>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</si>
  <si>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</si>
  <si>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</si>
  <si>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</si>
  <si>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</si>
  <si>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</si>
  <si>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</si>
  <si>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</si>
  <si>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</si>
  <si>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</si>
  <si>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</si>
  <si>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</si>
  <si>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</si>
  <si>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</si>
  <si>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</si>
  <si>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</si>
  <si>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</si>
  <si>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</si>
  <si>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</si>
  <si>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</si>
  <si>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</si>
  <si>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</si>
  <si>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</si>
  <si>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</si>
  <si>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</si>
  <si>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</si>
  <si>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</si>
  <si>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</si>
  <si>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</si>
  <si>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</si>
  <si>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</si>
  <si>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</si>
  <si>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</si>
  <si>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</si>
  <si>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</si>
  <si>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</si>
  <si>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</si>
  <si>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</si>
  <si>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</si>
  <si>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</si>
  <si>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</si>
  <si>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</si>
  <si>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</si>
  <si>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</si>
  <si>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</si>
  <si>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</si>
  <si>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</si>
  <si>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</si>
  <si>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</si>
  <si>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</si>
  <si>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</si>
  <si>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</si>
  <si>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</si>
  <si>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</si>
  <si>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</si>
  <si>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</si>
  <si>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</si>
  <si>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</si>
  <si>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</si>
  <si>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</si>
  <si>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</si>
  <si>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</si>
  <si>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</si>
  <si>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</si>
  <si>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</si>
  <si>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</si>
  <si>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</si>
  <si>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</si>
  <si>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</si>
  <si>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</si>
  <si>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</si>
  <si>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</si>
  <si>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</si>
  <si>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</si>
  <si>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</si>
  <si>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</si>
  <si>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</si>
  <si>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</si>
  <si>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</si>
  <si>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</si>
  <si>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</si>
  <si>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</si>
  <si>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</si>
  <si>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</si>
  <si>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</si>
  <si>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</si>
  <si>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</si>
  <si>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</si>
  <si>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</si>
  <si>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</si>
  <si>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</si>
  <si>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</si>
  <si>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</si>
  <si>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</si>
  <si>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</si>
  <si>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</si>
  <si>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</si>
  <si>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</si>
  <si>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</si>
  <si>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</si>
  <si>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</si>
  <si>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</si>
  <si>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</si>
  <si>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</si>
  <si>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</si>
  <si>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</si>
  <si>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</si>
  <si>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</si>
  <si>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</si>
  <si>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</si>
  <si>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</si>
  <si>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</si>
  <si>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</si>
  <si>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</si>
  <si>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</si>
  <si>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</si>
  <si>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</si>
  <si>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</si>
  <si>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</si>
  <si>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</si>
  <si>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</si>
  <si>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</si>
  <si>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</si>
  <si>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</si>
  <si>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</si>
  <si>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</si>
  <si>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</si>
  <si>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</si>
  <si>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</si>
  <si>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</si>
  <si>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</si>
  <si>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</si>
  <si>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</si>
  <si>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</si>
  <si>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</si>
  <si>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</si>
  <si>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</si>
  <si>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</si>
  <si>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</si>
  <si>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</si>
  <si>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</si>
  <si>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</si>
  <si>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</si>
  <si>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</si>
  <si>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</si>
  <si>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</si>
  <si>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</si>
  <si>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</si>
  <si>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</si>
  <si>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</si>
  <si>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</si>
  <si>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</si>
  <si>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</si>
  <si>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</si>
  <si>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</si>
  <si>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</si>
  <si>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</si>
  <si>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</si>
  <si>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</si>
  <si>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</si>
  <si>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</si>
  <si>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</si>
  <si>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</si>
  <si>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</si>
  <si>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</si>
  <si>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</si>
  <si>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</si>
  <si>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</si>
  <si>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</si>
  <si>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</si>
  <si>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</si>
  <si>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</si>
  <si>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</si>
  <si>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</si>
  <si>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</si>
  <si>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</si>
  <si>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</si>
  <si>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</si>
  <si>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</si>
  <si>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</si>
  <si>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</si>
  <si>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</si>
  <si>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</si>
  <si>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</si>
  <si>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</si>
  <si>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</si>
  <si>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</si>
  <si>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</si>
  <si>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</si>
  <si>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</si>
  <si>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</si>
  <si>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</si>
  <si>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</si>
  <si>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</si>
  <si>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</si>
  <si>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</si>
  <si>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</si>
  <si>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</si>
  <si>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</si>
  <si>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</si>
  <si>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</si>
  <si>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</si>
  <si>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</si>
  <si>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</si>
  <si>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</si>
  <si>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</si>
  <si>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</si>
  <si>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</si>
  <si>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</si>
  <si>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</si>
  <si>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</si>
  <si>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</si>
  <si>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</si>
  <si>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</si>
  <si>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</si>
  <si>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</si>
  <si>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</si>
  <si>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</si>
  <si>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</si>
  <si>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</si>
  <si>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</si>
  <si>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</si>
  <si>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</si>
  <si>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</si>
  <si>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</si>
  <si>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</si>
  <si>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</si>
  <si>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</si>
  <si>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</si>
  <si>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</si>
  <si>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</si>
  <si>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</si>
  <si>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</si>
  <si>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</si>
  <si>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</si>
  <si>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</si>
  <si>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</si>
  <si>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</si>
  <si>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</si>
  <si>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</si>
  <si>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</si>
  <si>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</si>
  <si>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</si>
  <si>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</si>
  <si>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</si>
  <si>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</si>
  <si>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</si>
  <si>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</si>
  <si>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</si>
  <si>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</si>
  <si>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</si>
  <si>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</si>
  <si>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</si>
  <si>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</si>
  <si>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</si>
  <si>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</si>
  <si>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</si>
  <si>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</si>
  <si>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</si>
  <si>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</si>
  <si>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</si>
  <si>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</si>
  <si>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</si>
  <si>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</si>
  <si>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</si>
  <si>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</si>
  <si>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</si>
  <si>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</si>
  <si>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</si>
  <si>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</si>
  <si>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</si>
  <si>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</si>
  <si>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</si>
  <si>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</si>
  <si>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</si>
  <si>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</si>
  <si>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</si>
  <si>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</si>
  <si>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</si>
  <si>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</si>
  <si>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</si>
  <si>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</si>
  <si>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</si>
  <si>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</si>
  <si>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</si>
  <si>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</si>
  <si>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</si>
  <si>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</si>
  <si>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</si>
  <si>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</si>
  <si>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</si>
  <si>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</si>
  <si>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</si>
  <si>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</si>
  <si>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</si>
  <si>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</si>
  <si>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</si>
  <si>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</si>
  <si>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</si>
  <si>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</si>
  <si>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</si>
  <si>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</si>
  <si>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</si>
  <si>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</si>
  <si>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</si>
  <si>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</si>
  <si>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</si>
  <si>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</si>
  <si>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</si>
  <si>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</si>
  <si>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</si>
  <si>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</si>
  <si>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</si>
  <si>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</si>
  <si>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</si>
  <si>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</si>
  <si>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</si>
  <si>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</si>
  <si>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</si>
  <si>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</si>
  <si>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</si>
  <si>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</si>
  <si>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</si>
  <si>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</si>
  <si>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</si>
  <si>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</si>
  <si>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</si>
  <si>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</si>
  <si>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</si>
  <si>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</si>
  <si>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</si>
  <si>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</si>
  <si>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</si>
  <si>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</si>
  <si>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</si>
  <si>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</si>
  <si>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</si>
  <si>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</si>
  <si>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</si>
  <si>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</si>
  <si>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</si>
  <si>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</si>
  <si>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</si>
  <si>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</si>
  <si>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</si>
  <si>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</si>
  <si>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</si>
  <si>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</si>
  <si>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</si>
  <si>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</si>
  <si>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</si>
  <si>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</si>
  <si>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</si>
  <si>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</si>
  <si>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</si>
  <si>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</si>
  <si>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</si>
  <si>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</si>
  <si>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</si>
  <si>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</si>
  <si>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</si>
  <si>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</si>
  <si>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</si>
  <si>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</si>
  <si>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</si>
  <si>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</si>
  <si>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</si>
  <si>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</si>
  <si>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</si>
  <si>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</si>
  <si>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</si>
  <si>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</si>
  <si>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</si>
  <si>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</si>
  <si>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</si>
  <si>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</si>
  <si>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</si>
  <si>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</si>
  <si>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</si>
  <si>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</si>
  <si>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</si>
  <si>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</si>
  <si>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</si>
  <si>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</si>
  <si>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</si>
  <si>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</si>
  <si>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</si>
  <si>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</si>
  <si>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</si>
  <si>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</si>
  <si>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</si>
  <si>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</si>
  <si>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</si>
  <si>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</si>
  <si>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</si>
  <si>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</si>
  <si>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</si>
  <si>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</si>
  <si>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</si>
  <si>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</si>
  <si>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</si>
  <si>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</si>
  <si>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</si>
  <si>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</si>
  <si>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</si>
  <si>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</si>
  <si>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</si>
  <si>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</si>
  <si>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</si>
  <si>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</si>
  <si>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</si>
  <si>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</si>
  <si>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</si>
  <si>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</si>
  <si>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</si>
  <si>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</si>
  <si>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</si>
  <si>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</si>
  <si>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</si>
  <si>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</si>
  <si>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</si>
  <si>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</si>
  <si>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</si>
  <si>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</si>
  <si>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</si>
  <si>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</si>
  <si>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</si>
  <si>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</si>
  <si>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</si>
  <si>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</si>
  <si>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</si>
  <si>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</si>
  <si>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</si>
  <si>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</si>
  <si>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</si>
  <si>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</si>
  <si>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</si>
  <si>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</si>
  <si>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</si>
  <si>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</si>
  <si>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</si>
  <si>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</si>
  <si>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</si>
  <si>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</si>
  <si>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</si>
  <si>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</si>
  <si>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</si>
  <si>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</si>
  <si>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</si>
  <si>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</si>
  <si>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</si>
  <si>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</si>
  <si>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</si>
  <si>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</si>
  <si>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</si>
  <si>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</si>
  <si>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</si>
  <si>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</si>
  <si>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</si>
  <si>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</si>
  <si>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</si>
  <si>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</si>
  <si>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</si>
  <si>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</si>
  <si>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</si>
  <si>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</si>
  <si>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</si>
  <si>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</si>
  <si>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</si>
  <si>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</si>
  <si>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</si>
  <si>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</si>
  <si>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</si>
  <si>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</si>
  <si>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</si>
  <si>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</si>
  <si>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</si>
  <si>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</si>
  <si>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</si>
  <si>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</si>
  <si>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</si>
  <si>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</si>
  <si>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</si>
  <si>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</si>
  <si>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</si>
  <si>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</si>
  <si>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</si>
  <si>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</si>
  <si>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</si>
  <si>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</si>
  <si>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</si>
  <si>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</si>
  <si>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</si>
  <si>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</si>
  <si>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</si>
  <si>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</si>
  <si>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</si>
  <si>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</si>
  <si>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</si>
  <si>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</si>
  <si>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</si>
  <si>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</si>
  <si>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</si>
  <si>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</si>
  <si>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</si>
  <si>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</si>
  <si>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</si>
  <si>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</si>
  <si>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</si>
  <si>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</si>
  <si>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</si>
  <si>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</si>
  <si>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</si>
  <si>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</si>
  <si>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</si>
  <si>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</si>
  <si>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</si>
  <si>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</si>
  <si>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</si>
  <si>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</si>
  <si>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</si>
  <si>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</si>
  <si>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</si>
  <si>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</si>
  <si>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</si>
  <si>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</si>
  <si>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</si>
  <si>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</si>
  <si>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</si>
  <si>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</si>
  <si>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</si>
  <si>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</si>
  <si>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</si>
  <si>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</si>
  <si>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</si>
  <si>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</si>
  <si>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</si>
  <si>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</si>
  <si>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</si>
  <si>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</si>
  <si>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</si>
  <si>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</si>
  <si>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</si>
  <si>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</si>
  <si>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</si>
  <si>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</si>
  <si>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</si>
  <si>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</si>
  <si>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</si>
  <si>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</si>
  <si>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</si>
  <si>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</si>
  <si>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</si>
  <si>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</si>
  <si>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</si>
  <si>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</si>
  <si>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</si>
  <si>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</si>
  <si>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</si>
  <si>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</si>
  <si>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</si>
  <si>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</si>
  <si>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</si>
  <si>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</si>
  <si>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</si>
  <si>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</si>
  <si>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</si>
  <si>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</si>
  <si>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</si>
  <si>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</si>
  <si>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</si>
  <si>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</si>
  <si>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</si>
  <si>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</si>
  <si>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</si>
  <si>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</si>
  <si>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</si>
  <si>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</si>
  <si>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</si>
  <si>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</si>
  <si>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</si>
  <si>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</si>
  <si>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</si>
  <si>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</si>
  <si>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</si>
  <si>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</si>
  <si>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</si>
  <si>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</si>
  <si>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</si>
  <si>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</si>
  <si>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</si>
  <si>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</si>
  <si>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</si>
  <si>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</si>
  <si>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</si>
  <si>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</si>
  <si>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</si>
  <si>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</si>
  <si>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</si>
  <si>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</si>
  <si>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</si>
  <si>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</si>
  <si>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</si>
  <si>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</si>
  <si>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</si>
  <si>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</si>
  <si>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</si>
  <si>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</si>
  <si>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</si>
  <si>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</si>
  <si>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</si>
  <si>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</si>
  <si>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</si>
  <si>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</si>
  <si>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</si>
  <si>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</si>
  <si>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</si>
  <si>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</si>
  <si>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</si>
  <si>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</si>
  <si>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</si>
  <si>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</si>
  <si>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</si>
  <si>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</si>
  <si>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</si>
  <si>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</si>
  <si>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</si>
  <si>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</si>
  <si>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</si>
  <si>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</si>
  <si>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</si>
  <si>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</si>
  <si>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</si>
  <si>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</si>
  <si>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</si>
  <si>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</si>
  <si>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</si>
  <si>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</si>
  <si>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</si>
  <si>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</si>
  <si>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</si>
  <si>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</si>
  <si>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</si>
  <si>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</si>
  <si>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</si>
  <si>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</si>
  <si>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</si>
  <si>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</si>
  <si>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</si>
  <si>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</si>
  <si>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</si>
  <si>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</si>
  <si>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</si>
  <si>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</si>
  <si>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</si>
  <si>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</si>
  <si>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</si>
  <si>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</si>
  <si>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</si>
  <si>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</si>
  <si>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</si>
  <si>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</si>
  <si>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</si>
  <si>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</si>
  <si>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</si>
  <si>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</si>
  <si>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</si>
  <si>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</si>
  <si>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</si>
  <si>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</si>
  <si>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</si>
  <si>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</si>
  <si>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</si>
  <si>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</si>
  <si>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</si>
  <si>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</si>
  <si>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</si>
  <si>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</si>
  <si>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</si>
  <si>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</si>
  <si>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</si>
  <si>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</si>
  <si>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</si>
  <si>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</si>
  <si>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</si>
  <si>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</si>
  <si>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</si>
  <si>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</si>
  <si>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</si>
  <si>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</si>
  <si>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</si>
  <si>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</si>
  <si>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</si>
  <si>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</si>
  <si>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</si>
  <si>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</si>
  <si>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</si>
  <si>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</si>
  <si>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</si>
  <si>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</si>
  <si>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</si>
  <si>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</si>
  <si>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</si>
  <si>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</si>
  <si>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</si>
  <si>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</si>
  <si>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</si>
  <si>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</si>
  <si>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</si>
  <si>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</si>
  <si>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</si>
  <si>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</si>
  <si>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</si>
  <si>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</si>
  <si>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</si>
  <si>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</si>
  <si>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</si>
  <si>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</si>
  <si>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</si>
  <si>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</si>
  <si>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</si>
  <si>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</si>
  <si>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</si>
  <si>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</si>
  <si>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</si>
  <si>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</si>
  <si>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</si>
  <si>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</si>
  <si>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</si>
  <si>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</si>
  <si>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</si>
  <si>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</si>
  <si>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</si>
  <si>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</si>
  <si>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</si>
  <si>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</si>
  <si>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</si>
  <si>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</si>
  <si>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</si>
  <si>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</si>
  <si>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</si>
  <si>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</si>
  <si>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</si>
  <si>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</si>
  <si>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</si>
  <si>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</si>
  <si>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</si>
  <si>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</si>
  <si>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</si>
  <si>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</si>
  <si>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</si>
  <si>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</si>
  <si>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</si>
  <si>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</si>
  <si>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</si>
  <si>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</si>
  <si>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</si>
  <si>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</si>
  <si>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</si>
  <si>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</si>
  <si>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</si>
  <si>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</si>
  <si>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</si>
  <si>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</si>
  <si>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</si>
  <si>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</si>
  <si>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</si>
  <si>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</si>
  <si>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</si>
  <si>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</si>
  <si>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</si>
  <si>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</si>
  <si>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</si>
  <si>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</si>
  <si>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</si>
  <si>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</si>
  <si>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</si>
  <si>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</si>
  <si>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</si>
  <si>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</si>
  <si>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</si>
  <si>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</si>
  <si>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</si>
  <si>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</si>
  <si>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</si>
  <si>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</si>
  <si>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</si>
  <si>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</si>
  <si>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</si>
  <si>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</si>
  <si>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</si>
  <si>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</si>
  <si>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</si>
  <si>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</si>
  <si>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</si>
  <si>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</si>
  <si>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</si>
  <si>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</si>
  <si>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</si>
  <si>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</si>
  <si>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</si>
  <si>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</si>
  <si>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</si>
  <si>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</si>
  <si>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</si>
  <si>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</si>
  <si>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</si>
  <si>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</si>
  <si>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</si>
  <si>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</si>
  <si>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</si>
  <si>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</si>
  <si>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</si>
  <si>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</si>
  <si>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</si>
  <si>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</si>
  <si>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</si>
  <si>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</si>
  <si>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</si>
  <si>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</si>
  <si>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</si>
  <si>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</si>
  <si>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</si>
  <si>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</si>
  <si>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</si>
  <si>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</si>
  <si>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</si>
  <si>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</si>
  <si>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</si>
  <si>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</si>
  <si>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</si>
  <si>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</si>
  <si>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</si>
  <si>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</si>
  <si>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</si>
  <si>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</si>
  <si>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</si>
  <si>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</si>
  <si>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</si>
  <si>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</si>
  <si>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</si>
  <si>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</si>
  <si>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</si>
  <si>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</si>
  <si>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</si>
  <si>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</si>
  <si>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</si>
  <si>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</si>
  <si>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</si>
  <si>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</si>
  <si>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</si>
  <si>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</si>
  <si>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</si>
  <si>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</si>
  <si>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</si>
  <si>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</si>
  <si>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</si>
  <si>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</si>
  <si>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</si>
  <si>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</si>
  <si>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</si>
  <si>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</si>
  <si>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</si>
  <si>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</si>
  <si>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</si>
  <si>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</si>
  <si>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</si>
  <si>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</si>
  <si>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</si>
  <si>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</si>
  <si>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</si>
  <si>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</si>
  <si>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</si>
  <si>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</si>
  <si>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</si>
  <si>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</si>
  <si>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</si>
  <si>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</si>
  <si>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</si>
  <si>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</si>
  <si>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</si>
  <si>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</si>
  <si>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</si>
  <si>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</si>
  <si>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</si>
  <si>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</si>
  <si>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</si>
  <si>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</si>
  <si>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</si>
  <si>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</si>
  <si>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</si>
  <si>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</si>
  <si>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</si>
  <si>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</si>
  <si>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</si>
  <si>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</si>
  <si>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</si>
  <si>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</si>
  <si>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</si>
  <si>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</si>
  <si>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</si>
  <si>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</si>
  <si>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</si>
  <si>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</si>
  <si>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</si>
  <si>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</si>
  <si>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</si>
  <si>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</si>
  <si>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</si>
  <si>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</si>
  <si>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</si>
  <si>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</si>
  <si>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</si>
  <si>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</si>
  <si>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</si>
  <si>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</si>
  <si>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</si>
  <si>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</si>
  <si>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</si>
  <si>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</si>
  <si>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</si>
  <si>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</si>
  <si>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</si>
  <si>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</si>
  <si>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</si>
  <si>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</si>
  <si>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</si>
  <si>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</si>
  <si>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</si>
  <si>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</si>
  <si>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</si>
  <si>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</si>
  <si>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</si>
  <si>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</si>
  <si>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</si>
  <si>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</si>
  <si>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</si>
  <si>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</si>
  <si>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</si>
  <si>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</si>
  <si>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</si>
  <si>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</si>
  <si>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</si>
  <si>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</si>
  <si>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</si>
  <si>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</si>
  <si>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</si>
  <si>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</si>
  <si>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</si>
  <si>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</si>
  <si>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</si>
  <si>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</si>
  <si>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</si>
  <si>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</si>
  <si>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</si>
  <si>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</si>
  <si>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</si>
  <si>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</si>
  <si>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</si>
  <si>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</si>
  <si>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</si>
  <si>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</si>
  <si>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</si>
  <si>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</si>
  <si>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</si>
  <si>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</si>
  <si>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</si>
  <si>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</si>
  <si>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</si>
  <si>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</si>
  <si>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</si>
  <si>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</si>
  <si>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</si>
  <si>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</si>
  <si>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</si>
  <si>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</si>
  <si>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</si>
  <si>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</si>
  <si>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</si>
  <si>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</si>
  <si>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</si>
  <si>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</si>
  <si>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</si>
  <si>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</si>
  <si>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</si>
  <si>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</si>
  <si>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</si>
  <si>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</si>
  <si>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</si>
  <si>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</si>
  <si>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</si>
  <si>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</si>
  <si>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</si>
  <si>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</si>
  <si>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</si>
  <si>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</si>
  <si>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</si>
  <si>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</si>
  <si>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</si>
  <si>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</si>
  <si>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</si>
  <si>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</si>
  <si>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</si>
  <si>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</si>
  <si>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</si>
  <si>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</si>
  <si>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</si>
  <si>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</si>
  <si>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</si>
  <si>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</si>
  <si>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</si>
  <si>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</si>
  <si>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</si>
  <si>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</si>
  <si>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</si>
  <si>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</si>
  <si>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</si>
  <si>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</si>
  <si>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</si>
  <si>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</si>
  <si>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</si>
  <si>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</si>
  <si>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</si>
  <si>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</si>
  <si>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</si>
  <si>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</si>
  <si>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</si>
  <si>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</si>
  <si>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</si>
  <si>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</si>
  <si>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</si>
  <si>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</si>
  <si>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</si>
  <si>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</si>
  <si>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</si>
  <si>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</si>
  <si>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</si>
  <si>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</si>
  <si>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</si>
  <si>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</si>
  <si>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</si>
  <si>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</si>
  <si>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</si>
  <si>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</si>
  <si>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</si>
  <si>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</si>
  <si>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</si>
  <si>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</si>
  <si>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</si>
  <si>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</si>
  <si>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</si>
  <si>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</si>
  <si>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</si>
  <si>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</si>
  <si>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</si>
  <si>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</si>
  <si>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</si>
  <si>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</si>
  <si>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</si>
  <si>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</si>
  <si>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</si>
  <si>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</si>
  <si>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</si>
  <si>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</si>
  <si>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</si>
  <si>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</si>
  <si>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</si>
  <si>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</si>
  <si>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</si>
  <si>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</si>
  <si>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</si>
  <si>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</si>
  <si>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</si>
  <si>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</si>
  <si>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</si>
  <si>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</si>
  <si>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</si>
  <si>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</si>
  <si>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</si>
  <si>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</si>
  <si>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</si>
  <si>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</si>
  <si>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</si>
  <si>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</si>
  <si>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</si>
  <si>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</si>
  <si>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</si>
  <si>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</si>
  <si>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</si>
  <si>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</si>
  <si>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</si>
  <si>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</si>
  <si>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</si>
  <si>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</si>
  <si>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</si>
  <si>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</si>
  <si>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</si>
  <si>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</si>
  <si>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</si>
  <si>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</si>
  <si>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</si>
  <si>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</si>
  <si>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</si>
  <si>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</si>
  <si>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</si>
  <si>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</si>
  <si>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</si>
  <si>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</si>
  <si>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</si>
  <si>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</si>
  <si>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</si>
  <si>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</si>
  <si>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</si>
  <si>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</si>
  <si>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</si>
  <si>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</si>
  <si>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</si>
  <si>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</si>
  <si>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</si>
  <si>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</si>
  <si>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</si>
  <si>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</si>
  <si>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</si>
  <si>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</si>
  <si>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</si>
  <si>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</si>
  <si>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</si>
  <si>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</si>
  <si>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</si>
  <si>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</si>
  <si>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</si>
  <si>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</si>
  <si>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</si>
  <si>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</si>
  <si>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</si>
  <si>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</si>
  <si>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</si>
  <si>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</si>
  <si>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</si>
  <si>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</si>
  <si>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</si>
  <si>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</si>
  <si>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</si>
  <si>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</si>
  <si>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</si>
  <si>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</si>
  <si>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</si>
  <si>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</si>
  <si>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</si>
  <si>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</si>
  <si>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</si>
  <si>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</si>
  <si>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</si>
  <si>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</si>
  <si>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</si>
  <si>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</si>
  <si>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</si>
  <si>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</si>
  <si>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</si>
  <si>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</si>
  <si>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</si>
  <si>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</si>
  <si>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</si>
  <si>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</si>
  <si>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</si>
  <si>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</si>
  <si>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</si>
  <si>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</si>
  <si>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</si>
  <si>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</si>
  <si>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</si>
  <si>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</si>
  <si>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</si>
  <si>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</si>
  <si>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</si>
  <si>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</si>
  <si>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</si>
  <si>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</si>
  <si>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</si>
  <si>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</si>
  <si>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</si>
  <si>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</si>
  <si>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</si>
  <si>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</si>
  <si>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</si>
  <si>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</si>
  <si>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</si>
  <si>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</si>
  <si>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</si>
  <si>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</si>
  <si>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</si>
  <si>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</si>
  <si>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</si>
  <si>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</si>
  <si>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</si>
  <si>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</si>
  <si>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</si>
  <si>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</si>
  <si>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</si>
  <si>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</si>
  <si>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</si>
  <si>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</si>
  <si>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</si>
  <si>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</si>
  <si>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</si>
  <si>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</si>
  <si>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</si>
  <si>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</si>
  <si>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</si>
  <si>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</si>
  <si>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</si>
  <si>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</si>
  <si>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</si>
  <si>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</si>
  <si>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</si>
  <si>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</si>
  <si>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</si>
  <si>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</si>
  <si>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</si>
  <si>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</si>
  <si>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</si>
  <si>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</si>
  <si>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</si>
  <si>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</si>
  <si>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</si>
  <si>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</si>
  <si>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</si>
  <si>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</si>
  <si>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</si>
  <si>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</si>
  <si>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</si>
  <si>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</si>
  <si>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</si>
  <si>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</si>
  <si>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</si>
  <si>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</si>
  <si>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</si>
  <si>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</si>
  <si>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</si>
  <si>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</si>
  <si>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</si>
  <si>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</si>
  <si>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</si>
  <si>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</si>
  <si>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</si>
  <si>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</si>
  <si>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</si>
  <si>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</si>
  <si>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</si>
  <si>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</si>
  <si>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</si>
  <si>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</si>
  <si>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</si>
  <si>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</si>
  <si>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</si>
  <si>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</si>
  <si>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</si>
  <si>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</si>
  <si>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</si>
  <si>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</si>
  <si>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</si>
  <si>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</si>
  <si>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</si>
  <si>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</si>
  <si>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</si>
  <si>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</si>
  <si>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</si>
  <si>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</si>
  <si>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</si>
  <si>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</si>
  <si>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</si>
  <si>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</si>
  <si>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</si>
  <si>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</si>
  <si>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</si>
  <si>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</si>
  <si>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</si>
  <si>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</si>
  <si>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</si>
  <si>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</si>
  <si>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</si>
  <si>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</si>
  <si>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</si>
  <si>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</si>
  <si>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</si>
  <si>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</si>
  <si>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</si>
  <si>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</si>
  <si>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</si>
  <si>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</si>
  <si>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</si>
  <si>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</si>
  <si>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</si>
  <si>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</si>
  <si>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</si>
  <si>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</si>
  <si>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</si>
  <si>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</si>
  <si>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</si>
  <si>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</si>
  <si>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</si>
  <si>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</si>
  <si>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</si>
  <si>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</si>
  <si>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</si>
  <si>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</si>
  <si>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</si>
  <si>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</si>
  <si>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</si>
  <si>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</si>
  <si>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</si>
  <si>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</si>
  <si>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</si>
  <si>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</si>
  <si>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</si>
  <si>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</si>
  <si>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</si>
  <si>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</si>
  <si>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</si>
  <si>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</si>
  <si>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</si>
  <si>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</si>
  <si>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</si>
  <si>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</si>
  <si>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</si>
  <si>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</si>
  <si>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</si>
  <si>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</si>
  <si>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</si>
  <si>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</si>
  <si>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</si>
  <si>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</si>
  <si>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</si>
  <si>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</si>
  <si>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</si>
  <si>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</si>
  <si>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</si>
  <si>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</si>
  <si>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</si>
  <si>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</si>
  <si>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</si>
  <si>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</si>
  <si>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</si>
  <si>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</si>
  <si>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</si>
  <si>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</si>
  <si>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</si>
  <si>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</si>
  <si>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</si>
  <si>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</si>
  <si>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</si>
  <si>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</si>
  <si>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</si>
  <si>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</si>
  <si>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</si>
  <si>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</si>
  <si>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</si>
  <si>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</si>
  <si>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</si>
  <si>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</si>
  <si>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</si>
  <si>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</si>
  <si>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</si>
  <si>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</si>
  <si>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</si>
  <si>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</si>
  <si>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</si>
  <si>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</si>
  <si>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</si>
  <si>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</si>
  <si>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</si>
  <si>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</si>
  <si>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</si>
  <si>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</si>
  <si>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</si>
  <si>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</si>
  <si>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</si>
  <si>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</si>
  <si>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</si>
  <si>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</si>
  <si>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</si>
  <si>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</si>
  <si>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</si>
  <si>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</si>
  <si>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</si>
  <si>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</si>
  <si>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</si>
  <si>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</si>
  <si>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</si>
  <si>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</si>
  <si>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</si>
  <si>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</si>
  <si>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</si>
  <si>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</si>
  <si>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</si>
  <si>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</si>
  <si>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</si>
  <si>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</si>
  <si>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</si>
  <si>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</si>
  <si>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</si>
  <si>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</si>
  <si>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</si>
  <si>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</si>
  <si>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</si>
  <si>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</si>
  <si>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</si>
  <si>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</si>
  <si>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</si>
  <si>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</si>
  <si>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</si>
  <si>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</si>
  <si>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</si>
  <si>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</si>
  <si>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</si>
  <si>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</si>
  <si>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</si>
  <si>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</si>
  <si>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</si>
  <si>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</si>
  <si>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</si>
  <si>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</si>
  <si>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</si>
  <si>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</si>
  <si>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</si>
  <si>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</si>
  <si>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</si>
  <si>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</si>
  <si>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</si>
  <si>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</si>
  <si>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</si>
  <si>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</si>
  <si>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</si>
  <si>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</si>
  <si>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</si>
  <si>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</si>
  <si>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</si>
  <si>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</si>
  <si>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</si>
  <si>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</si>
  <si>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</si>
  <si>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</si>
  <si>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</si>
  <si>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</si>
  <si>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</si>
  <si>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</si>
  <si>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</si>
  <si>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</si>
  <si>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</si>
  <si>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</si>
  <si>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</si>
  <si>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</si>
  <si>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</si>
  <si>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</si>
  <si>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</si>
  <si>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</si>
  <si>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</si>
  <si>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</si>
  <si>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</si>
  <si>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</si>
  <si>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</si>
  <si>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</si>
  <si>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</si>
  <si>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</si>
  <si>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</si>
  <si>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</si>
  <si>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</si>
  <si>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</si>
  <si>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</si>
  <si>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</si>
  <si>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</si>
  <si>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</si>
  <si>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</si>
  <si>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</si>
  <si>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</si>
  <si>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</si>
  <si>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</si>
  <si>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</si>
  <si>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</si>
  <si>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</si>
  <si>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</si>
  <si>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</si>
  <si>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</si>
  <si>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</si>
  <si>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</si>
  <si>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</si>
  <si>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</si>
  <si>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</si>
  <si>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</si>
  <si>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</si>
  <si>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</si>
  <si>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</si>
  <si>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</si>
  <si>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</si>
  <si>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</si>
  <si>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</si>
  <si>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</si>
  <si>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</si>
  <si>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</si>
  <si>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</si>
  <si>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</si>
  <si>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</si>
  <si>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</si>
  <si>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</si>
  <si>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</si>
  <si>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</si>
  <si>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</si>
  <si>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</si>
  <si>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</si>
  <si>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</si>
  <si>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</si>
  <si>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</si>
  <si>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</si>
  <si>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</si>
  <si>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</si>
  <si>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</si>
  <si>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</si>
  <si>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</si>
  <si>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</si>
  <si>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</si>
  <si>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</si>
  <si>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</si>
  <si>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</si>
  <si>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</si>
  <si>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</si>
  <si>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</si>
  <si>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</si>
  <si>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</si>
  <si>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</si>
  <si>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</si>
  <si>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</si>
  <si>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</si>
  <si>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</si>
  <si>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</si>
  <si>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</si>
  <si>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</si>
  <si>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</si>
  <si>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</si>
  <si>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</si>
  <si>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</si>
  <si>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</si>
  <si>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</si>
  <si>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</si>
  <si>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</si>
  <si>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</si>
  <si>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</si>
  <si>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</si>
  <si>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</si>
  <si>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</si>
  <si>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</si>
  <si>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</si>
  <si>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</si>
  <si>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</si>
  <si>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</si>
  <si>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</si>
  <si>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</si>
  <si>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</si>
  <si>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</si>
  <si>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</si>
  <si>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</si>
  <si>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</si>
  <si>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</si>
  <si>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</si>
  <si>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</si>
  <si>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</si>
  <si>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</si>
  <si>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</si>
  <si>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</si>
  <si>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</si>
  <si>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</si>
  <si>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</si>
  <si>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</si>
  <si>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</si>
  <si>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</si>
  <si>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</si>
  <si>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</si>
  <si>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</si>
  <si>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</si>
  <si>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</si>
  <si>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</si>
  <si>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</si>
  <si>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</si>
  <si>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</si>
  <si>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</si>
  <si>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</si>
  <si>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</si>
  <si>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</si>
  <si>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</si>
  <si>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</si>
  <si>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</si>
  <si>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</si>
  <si>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</si>
  <si>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</si>
  <si>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</si>
  <si>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</si>
  <si>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</si>
  <si>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</si>
  <si>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</si>
  <si>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</si>
  <si>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</si>
  <si>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</si>
  <si>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</si>
  <si>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</si>
  <si>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</si>
  <si>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</si>
  <si>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</si>
  <si>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</si>
  <si>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</si>
  <si>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</si>
  <si>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</si>
  <si>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</si>
  <si>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</si>
  <si>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</si>
  <si>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</si>
  <si>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</si>
  <si>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</si>
  <si>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</si>
  <si>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</si>
  <si>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</si>
  <si>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</si>
  <si>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</si>
  <si>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</si>
  <si>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</si>
  <si>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</si>
  <si>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</si>
  <si>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</si>
  <si>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</si>
  <si>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</si>
  <si>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</si>
  <si>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</si>
  <si>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</si>
  <si>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</si>
  <si>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</si>
  <si>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</si>
  <si>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</si>
  <si>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</si>
  <si>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</si>
  <si>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</si>
  <si>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</si>
  <si>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</si>
  <si>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</si>
  <si>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</si>
  <si>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</si>
  <si>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</si>
  <si>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</si>
  <si>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</si>
  <si>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</si>
  <si>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</si>
  <si>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</si>
  <si>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</si>
  <si>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</si>
  <si>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</si>
  <si>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</si>
  <si>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</si>
  <si>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</si>
  <si>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</si>
  <si>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</si>
  <si>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</si>
  <si>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</si>
  <si>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</si>
  <si>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</si>
  <si>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</si>
  <si>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</si>
  <si>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</si>
  <si>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</si>
  <si>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</si>
  <si>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</si>
  <si>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</si>
  <si>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</si>
  <si>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</si>
  <si>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</si>
  <si>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</si>
  <si>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</si>
  <si>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</si>
  <si>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</si>
  <si>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</si>
  <si>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</si>
  <si>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</si>
  <si>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</si>
  <si>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</si>
  <si>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</si>
  <si>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</si>
  <si>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</si>
  <si>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</si>
  <si>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</si>
  <si>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</si>
  <si>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</si>
  <si>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</si>
  <si>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</si>
  <si>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</si>
  <si>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</si>
  <si>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</si>
  <si>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</si>
  <si>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</si>
  <si>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</si>
  <si>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</si>
  <si>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</si>
  <si>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</si>
  <si>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</si>
  <si>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</si>
  <si>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</si>
  <si>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</si>
  <si>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</si>
  <si>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</si>
  <si>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</si>
  <si>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</si>
  <si>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</si>
  <si>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</si>
  <si>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</si>
  <si>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</si>
  <si>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</si>
  <si>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</si>
  <si>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</si>
  <si>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</si>
  <si>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</si>
  <si>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</si>
  <si>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</si>
  <si>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</si>
  <si>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</si>
  <si>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</si>
  <si>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</si>
  <si>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</si>
  <si>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</si>
  <si>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</si>
  <si>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</si>
  <si>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</si>
  <si>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</si>
  <si>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</si>
  <si>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</si>
  <si>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</si>
  <si>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</si>
  <si>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</si>
  <si>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</si>
  <si>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</si>
  <si>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</si>
  <si>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</si>
  <si>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</si>
  <si>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</si>
  <si>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</si>
  <si>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</si>
  <si>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</si>
  <si>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</si>
  <si>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</si>
  <si>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</si>
  <si>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</si>
  <si>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</si>
  <si>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</si>
  <si>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</si>
  <si>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</si>
  <si>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</si>
  <si>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</si>
  <si>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</si>
  <si>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</si>
  <si>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</si>
  <si>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</si>
  <si>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</si>
  <si>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</si>
  <si>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</si>
  <si>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</si>
  <si>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</si>
  <si>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</si>
  <si>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</si>
  <si>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</si>
  <si>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</si>
  <si>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</si>
  <si>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</si>
  <si>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</si>
  <si>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</si>
  <si>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</si>
  <si>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</si>
  <si>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</si>
  <si>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</si>
  <si>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</si>
  <si>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</si>
  <si>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</si>
  <si>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</si>
  <si>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</si>
  <si>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</si>
  <si>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</si>
  <si>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</si>
  <si>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</si>
  <si>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</si>
  <si>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</si>
  <si>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</si>
  <si>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</si>
  <si>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</si>
  <si>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</si>
  <si>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</si>
  <si>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</si>
  <si>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</si>
  <si>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</si>
  <si>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</si>
  <si>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</si>
  <si>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</si>
  <si>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</si>
  <si>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</si>
  <si>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</si>
  <si>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</si>
  <si>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</si>
  <si>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</si>
  <si>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</si>
  <si>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</si>
  <si>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</si>
  <si>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</si>
  <si>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</si>
  <si>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</si>
  <si>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</si>
  <si>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</si>
  <si>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</si>
  <si>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</si>
  <si>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</si>
  <si>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</si>
  <si>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</si>
  <si>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</si>
  <si>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</si>
  <si>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</si>
  <si>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</si>
  <si>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</si>
  <si>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</si>
  <si>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</si>
  <si>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</si>
  <si>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</si>
  <si>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</si>
  <si>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</si>
  <si>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</si>
  <si>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</si>
  <si>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</si>
  <si>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</si>
  <si>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</si>
  <si>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</si>
  <si>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</si>
  <si>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</si>
  <si>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</si>
  <si>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</si>
  <si>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</si>
  <si>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</si>
  <si>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</si>
  <si>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</si>
  <si>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</si>
  <si>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</si>
  <si>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</si>
  <si>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</si>
  <si>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</si>
  <si>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</si>
  <si>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</si>
  <si>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</si>
  <si>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</si>
  <si>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</si>
  <si>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</si>
  <si>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</si>
  <si>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</si>
  <si>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</si>
  <si>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</si>
  <si>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</si>
  <si>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</si>
  <si>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</si>
  <si>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</si>
  <si>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</si>
  <si>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</si>
  <si>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</si>
  <si>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</si>
  <si>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</si>
  <si>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</si>
  <si>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</si>
  <si>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</si>
  <si>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</si>
  <si>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</si>
  <si>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</si>
  <si>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</si>
  <si>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</si>
  <si>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</si>
  <si>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</si>
  <si>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</si>
  <si>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</si>
  <si>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</si>
  <si>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</si>
  <si>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</si>
  <si>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</si>
  <si>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</si>
  <si>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</si>
  <si>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</si>
  <si>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</si>
  <si>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</si>
  <si>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</si>
  <si>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</si>
  <si>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</si>
  <si>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</si>
  <si>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</si>
  <si>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</si>
  <si>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</si>
  <si>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</si>
  <si>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</si>
  <si>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</si>
  <si>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</si>
  <si>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</si>
  <si>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</si>
  <si>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</si>
  <si>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</si>
  <si>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</si>
  <si>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</si>
  <si>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</si>
  <si>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</si>
  <si>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</si>
  <si>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</si>
  <si>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</si>
  <si>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</si>
  <si>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</si>
  <si>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</si>
  <si>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</si>
  <si>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</si>
  <si>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</si>
  <si>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</si>
  <si>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</si>
  <si>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</si>
  <si>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</si>
  <si>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</si>
  <si>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</si>
  <si>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</si>
  <si>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</si>
  <si>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</si>
  <si>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</si>
  <si>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</si>
  <si>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</si>
  <si>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</si>
  <si>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</si>
  <si>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</si>
  <si>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</si>
  <si>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</si>
  <si>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</si>
  <si>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</si>
  <si>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</si>
  <si>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</si>
  <si>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</si>
  <si>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</si>
  <si>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</si>
  <si>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</si>
  <si>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</si>
  <si>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</si>
  <si>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</si>
  <si>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</si>
  <si>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</si>
  <si>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</si>
  <si>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</si>
  <si>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</si>
  <si>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</si>
  <si>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</si>
  <si>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</si>
  <si>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</si>
  <si>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</si>
  <si>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</si>
  <si>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</si>
  <si>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</si>
  <si>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</si>
  <si>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</si>
  <si>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</si>
  <si>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</si>
  <si>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</si>
  <si>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</si>
  <si>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</si>
  <si>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</si>
  <si>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</si>
  <si>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</si>
  <si>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</si>
  <si>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</si>
  <si>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</si>
  <si>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</si>
  <si>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</si>
  <si>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</si>
  <si>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</si>
  <si>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</si>
  <si>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</si>
  <si>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</si>
  <si>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</si>
  <si>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</si>
  <si>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</si>
  <si>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</si>
  <si>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</si>
  <si>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</si>
  <si>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</si>
  <si>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</si>
  <si>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</si>
  <si>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</si>
  <si>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</si>
  <si>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</si>
  <si>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</si>
  <si>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</si>
  <si>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</si>
  <si>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</si>
  <si>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</si>
  <si>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</si>
  <si>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</si>
  <si>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</si>
  <si>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</si>
  <si>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</si>
  <si>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</si>
  <si>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</si>
  <si>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</si>
  <si>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</si>
  <si>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</si>
  <si>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</si>
  <si>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</si>
  <si>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</si>
  <si>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</si>
  <si>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</si>
  <si>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</si>
  <si>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</si>
  <si>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</si>
  <si>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</si>
  <si>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</si>
  <si>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</si>
  <si>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</si>
  <si>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</si>
  <si>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</si>
  <si>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</si>
  <si>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</si>
  <si>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</si>
  <si>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</si>
  <si>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</si>
  <si>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</si>
  <si>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</si>
  <si>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</si>
  <si>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</si>
  <si>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</si>
  <si>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</si>
  <si>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</si>
  <si>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</si>
  <si>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</si>
  <si>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</si>
  <si>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</si>
  <si>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</si>
  <si>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</si>
  <si>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</si>
  <si>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</si>
  <si>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</si>
  <si>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</si>
  <si>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</si>
  <si>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</si>
  <si>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</si>
  <si>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</si>
  <si>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</si>
  <si>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</si>
  <si>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</si>
  <si>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</si>
  <si>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</si>
  <si>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</si>
  <si>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</si>
  <si>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</si>
  <si>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</si>
  <si>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</si>
  <si>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</si>
  <si>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</si>
  <si>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</si>
  <si>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</si>
  <si>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</si>
  <si>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</si>
  <si>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</si>
  <si>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</si>
  <si>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</si>
  <si>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</si>
  <si>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</si>
  <si>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</si>
  <si>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</si>
  <si>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</si>
  <si>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</si>
  <si>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</si>
  <si>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</si>
  <si>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</si>
  <si>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</si>
  <si>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</si>
  <si>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</si>
  <si>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</si>
  <si>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</si>
  <si>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</si>
  <si>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</si>
  <si>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</si>
  <si>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</si>
  <si>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</si>
  <si>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</si>
  <si>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</si>
  <si>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</si>
  <si>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</si>
  <si>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</si>
  <si>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</si>
  <si>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</si>
  <si>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</si>
  <si>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</si>
  <si>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</si>
  <si>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</si>
  <si>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</si>
  <si>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</si>
  <si>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</si>
  <si>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</si>
  <si>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</si>
  <si>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</si>
  <si>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</si>
  <si>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</si>
  <si>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</si>
  <si>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</si>
  <si>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</si>
  <si>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</si>
  <si>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</si>
  <si>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</si>
  <si>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</si>
  <si>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</si>
  <si>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</si>
  <si>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</si>
  <si>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</si>
  <si>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</si>
  <si>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</si>
  <si>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</si>
  <si>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</si>
  <si>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</si>
  <si>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</si>
  <si>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</si>
  <si>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</si>
  <si>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</si>
  <si>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</si>
  <si>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</si>
  <si>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</si>
  <si>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</si>
  <si>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</si>
  <si>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</si>
  <si>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</si>
  <si>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</si>
  <si>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</si>
  <si>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</si>
  <si>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</si>
  <si>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</si>
  <si>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</si>
  <si>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</si>
  <si>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</si>
  <si>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</si>
  <si>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</si>
  <si>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</si>
  <si>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</si>
  <si>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</si>
  <si>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</si>
  <si>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</si>
  <si>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</si>
  <si>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</si>
  <si>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</si>
  <si>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</si>
  <si>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</si>
  <si>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</si>
  <si>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</si>
  <si>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</si>
  <si>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</si>
  <si>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</si>
  <si>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</si>
  <si>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</si>
  <si>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</si>
  <si>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</si>
  <si>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</si>
  <si>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</si>
  <si>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</si>
  <si>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</si>
  <si>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</si>
  <si>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</si>
  <si>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</si>
  <si>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</si>
  <si>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</si>
  <si>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</si>
  <si>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</si>
  <si>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</si>
  <si>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</si>
  <si>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</si>
  <si>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</si>
  <si>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</si>
  <si>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</si>
  <si>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</si>
  <si>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</si>
  <si>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</si>
  <si>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</si>
  <si>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</si>
  <si>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</si>
  <si>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</si>
  <si>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</si>
  <si>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</si>
  <si>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</si>
  <si>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</si>
  <si>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</si>
  <si>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</si>
  <si>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</si>
  <si>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</si>
  <si>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</si>
  <si>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</si>
  <si>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</si>
  <si>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</si>
  <si>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</si>
  <si>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</si>
  <si>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</si>
  <si>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</si>
  <si>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</si>
  <si>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</si>
  <si>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</si>
  <si>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</si>
  <si>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</si>
  <si>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</si>
  <si>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</si>
  <si>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</si>
  <si>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</si>
  <si>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</si>
  <si>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</si>
  <si>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</si>
  <si>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</si>
  <si>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</si>
  <si>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</si>
  <si>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</si>
  <si>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</si>
  <si>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</si>
  <si>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</si>
  <si>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</si>
  <si>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</si>
  <si>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</si>
  <si>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</si>
  <si>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</si>
  <si>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</si>
  <si>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</si>
  <si>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</si>
  <si>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</si>
  <si>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</si>
  <si>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</si>
  <si>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</si>
  <si>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</si>
  <si>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</si>
  <si>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</si>
  <si>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</si>
  <si>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</si>
  <si>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</si>
  <si>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</si>
  <si>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</si>
  <si>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</si>
  <si>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</si>
  <si>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</si>
  <si>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</si>
  <si>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</si>
  <si>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</si>
  <si>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</si>
  <si>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</si>
  <si>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</si>
  <si>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</si>
  <si>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</si>
  <si>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</si>
  <si>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</si>
  <si>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</si>
  <si>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</si>
  <si>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</si>
  <si>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</si>
  <si>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</si>
  <si>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</si>
  <si>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</si>
  <si>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</si>
  <si>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</si>
  <si>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</si>
  <si>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</si>
  <si>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</si>
  <si>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</si>
  <si>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</si>
  <si>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</si>
  <si>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</si>
  <si>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</si>
  <si>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</si>
  <si>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</si>
  <si>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</si>
  <si>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</si>
  <si>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</si>
  <si>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</si>
  <si>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</si>
  <si>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</si>
  <si>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</si>
  <si>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</si>
  <si>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</si>
  <si>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</si>
  <si>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</si>
  <si>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</si>
  <si>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</si>
  <si>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</si>
  <si>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</si>
  <si>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</si>
  <si>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</si>
  <si>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</si>
  <si>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</si>
  <si>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</si>
  <si>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</si>
  <si>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</si>
  <si>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</si>
  <si>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</si>
  <si>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</si>
  <si>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</si>
  <si>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</si>
  <si>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</si>
  <si>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</si>
  <si>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</si>
  <si>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</si>
  <si>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</si>
  <si>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</si>
  <si>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</si>
  <si>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</si>
  <si>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</si>
  <si>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</si>
  <si>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</si>
  <si>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</si>
  <si>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</si>
  <si>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</si>
  <si>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</si>
  <si>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</si>
  <si>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</si>
  <si>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</si>
  <si>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</si>
  <si>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</si>
  <si>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</si>
  <si>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</si>
  <si>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</si>
  <si>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</si>
  <si>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</si>
  <si>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</si>
  <si>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</si>
  <si>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</si>
  <si>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</si>
  <si>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</si>
  <si>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</si>
  <si>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</si>
  <si>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</si>
  <si>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</si>
  <si>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</si>
  <si>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</si>
  <si>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</si>
  <si>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</si>
  <si>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</si>
  <si>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</si>
  <si>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</si>
  <si>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</si>
  <si>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</si>
  <si>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</si>
  <si>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</si>
  <si>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</si>
  <si>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</si>
  <si>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</si>
  <si>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</si>
  <si>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</si>
  <si>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</si>
  <si>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</si>
  <si>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</si>
  <si>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</si>
  <si>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</si>
  <si>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</si>
  <si>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</si>
  <si>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</si>
  <si>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</si>
  <si>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</si>
  <si>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</si>
  <si>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</si>
  <si>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</si>
  <si>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</si>
  <si>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</si>
  <si>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</si>
  <si>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</si>
  <si>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</si>
  <si>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</si>
  <si>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</si>
  <si>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</si>
  <si>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</si>
  <si>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</si>
  <si>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</si>
  <si>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</si>
  <si>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</si>
  <si>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</si>
  <si>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</si>
  <si>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</si>
  <si>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</si>
  <si>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</si>
  <si>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</si>
  <si>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</si>
  <si>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</si>
  <si>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</si>
  <si>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</si>
  <si>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</si>
  <si>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</si>
  <si>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</si>
  <si>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</si>
  <si>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</si>
  <si>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</si>
  <si>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</si>
  <si>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</si>
  <si>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</si>
  <si>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</si>
  <si>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</si>
  <si>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</si>
  <si>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</si>
  <si>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</si>
  <si>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</si>
  <si>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</si>
  <si>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</si>
  <si>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</si>
  <si>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</si>
  <si>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</si>
  <si>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</si>
  <si>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</si>
  <si>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</si>
  <si>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</si>
  <si>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</si>
  <si>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</si>
  <si>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</si>
  <si>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</si>
  <si>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</si>
  <si>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</si>
  <si>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</si>
  <si>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</si>
  <si>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</si>
  <si>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</si>
  <si>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</si>
  <si>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</si>
  <si>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</si>
  <si>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</si>
  <si>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</si>
  <si>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</si>
  <si>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</si>
  <si>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</si>
  <si>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</si>
  <si>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</si>
  <si>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</si>
  <si>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</si>
  <si>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</si>
  <si>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</si>
  <si>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</si>
  <si>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</si>
  <si>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</si>
  <si>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</si>
  <si>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</si>
  <si>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</si>
  <si>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</si>
  <si>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</si>
  <si>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</si>
  <si>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</si>
  <si>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</si>
  <si>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</si>
  <si>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</si>
  <si>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</si>
  <si>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</si>
  <si>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</si>
  <si>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</si>
  <si>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</si>
  <si>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</si>
  <si>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</si>
  <si>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</si>
  <si>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</si>
  <si>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</si>
  <si>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</si>
  <si>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</si>
  <si>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</si>
  <si>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</si>
  <si>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</si>
  <si>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</si>
  <si>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</si>
  <si>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</si>
  <si>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</si>
  <si>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</si>
  <si>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</si>
  <si>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</si>
  <si>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</si>
  <si>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</si>
  <si>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</si>
  <si>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</si>
  <si>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</si>
  <si>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</si>
  <si>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</si>
  <si>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</si>
  <si>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</si>
  <si>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</si>
  <si>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</si>
  <si>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</si>
  <si>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</si>
  <si>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</si>
  <si>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</si>
  <si>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</si>
  <si>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</si>
  <si>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</si>
  <si>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</si>
  <si>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</si>
  <si>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</si>
  <si>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</si>
  <si>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</si>
  <si>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</si>
  <si>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</si>
  <si>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</si>
  <si>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</si>
  <si>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</si>
  <si>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</si>
  <si>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</si>
  <si>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</si>
  <si>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</si>
  <si>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</si>
  <si>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</si>
  <si>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</si>
  <si>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</si>
  <si>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</si>
  <si>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</si>
  <si>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</si>
  <si>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</si>
  <si>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</si>
  <si>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</si>
  <si>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</si>
  <si>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</si>
  <si>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</si>
  <si>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</si>
  <si>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</si>
  <si>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</si>
  <si>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</si>
  <si>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</si>
  <si>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</si>
  <si>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</si>
  <si>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</si>
  <si>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</si>
  <si>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</si>
  <si>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</si>
  <si>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</si>
  <si>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</si>
  <si>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</si>
  <si>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</si>
  <si>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</si>
  <si>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</si>
  <si>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</si>
  <si>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</si>
  <si>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</si>
  <si>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</si>
  <si>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</si>
  <si>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</si>
  <si>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</si>
  <si>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</si>
  <si>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</si>
  <si>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</si>
  <si>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</si>
  <si>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</si>
  <si>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</si>
  <si>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</si>
  <si>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</si>
  <si>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</si>
  <si>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</si>
  <si>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</si>
  <si>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</si>
  <si>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</si>
  <si>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</si>
  <si>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</si>
  <si>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</si>
  <si>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</si>
  <si>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</si>
  <si>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</si>
  <si>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</si>
  <si>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</si>
  <si>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</si>
  <si>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</si>
  <si>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</si>
  <si>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</si>
  <si>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</si>
  <si>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</si>
  <si>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</si>
  <si>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</si>
  <si>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</si>
  <si>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</si>
  <si>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</si>
  <si>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</si>
  <si>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</si>
  <si>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</si>
  <si>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</si>
  <si>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</si>
  <si>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</si>
  <si>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</si>
  <si>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</si>
  <si>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</si>
  <si>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</si>
  <si>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</si>
  <si>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</si>
  <si>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</si>
  <si>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</si>
  <si>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</si>
  <si>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</si>
  <si>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</si>
  <si>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</si>
  <si>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</si>
  <si>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</si>
  <si>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</si>
  <si>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</si>
  <si>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</si>
  <si>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</si>
  <si>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</si>
  <si>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</si>
  <si>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</si>
  <si>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</si>
  <si>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</si>
  <si>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</si>
  <si>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</si>
  <si>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</si>
  <si>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</si>
  <si>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</si>
  <si>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</si>
  <si>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</si>
  <si>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</si>
  <si>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</si>
  <si>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</si>
  <si>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</si>
  <si>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</si>
  <si>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</si>
  <si>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</si>
  <si>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</si>
  <si>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</si>
  <si>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</si>
  <si>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</si>
  <si>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</si>
  <si>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</si>
  <si>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</si>
  <si>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</si>
  <si>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</si>
  <si>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</si>
  <si>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</si>
  <si>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</si>
  <si>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</si>
  <si>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</si>
  <si>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</si>
  <si>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</si>
  <si>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</si>
  <si>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</si>
  <si>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</si>
  <si>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</si>
  <si>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</si>
  <si>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</si>
  <si>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</si>
  <si>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</si>
  <si>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</si>
  <si>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</si>
  <si>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</si>
  <si>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</si>
  <si>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</si>
  <si>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</si>
  <si>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</si>
  <si>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</si>
  <si>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</si>
  <si>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</si>
  <si>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</si>
  <si>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</si>
  <si>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</si>
  <si>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</si>
  <si>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</si>
  <si>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</si>
  <si>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</si>
  <si>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</si>
  <si>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</si>
  <si>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</si>
  <si>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</si>
  <si>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</si>
  <si>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</si>
  <si>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</si>
  <si>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</si>
  <si>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</si>
  <si>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</si>
  <si>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</si>
  <si>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</si>
  <si>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</si>
  <si>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</si>
  <si>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</si>
  <si>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</si>
  <si>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</si>
  <si>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</si>
  <si>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</si>
  <si>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</si>
  <si>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</si>
  <si>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</si>
  <si>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</si>
  <si>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</si>
  <si>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</si>
  <si>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</si>
  <si>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</si>
  <si>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</si>
  <si>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</si>
  <si>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</si>
  <si>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</si>
  <si>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</si>
  <si>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</si>
  <si>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</si>
  <si>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</si>
  <si>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</si>
  <si>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</si>
  <si>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</si>
  <si>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</si>
  <si>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</si>
  <si>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</si>
  <si>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</si>
  <si>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</si>
  <si>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</si>
  <si>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</si>
  <si>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</si>
  <si>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</si>
  <si>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</si>
  <si>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</si>
  <si>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</si>
  <si>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</si>
  <si>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</si>
  <si>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</si>
  <si>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</si>
  <si>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</si>
  <si>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</si>
  <si>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</si>
  <si>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</si>
  <si>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</si>
  <si>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</si>
  <si>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</si>
  <si>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</si>
  <si>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</si>
  <si>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</si>
  <si>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</si>
  <si>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</si>
  <si>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</si>
  <si>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</si>
  <si>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</si>
  <si>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</si>
  <si>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</si>
  <si>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</si>
  <si>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</si>
  <si>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</si>
  <si>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</si>
  <si>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</si>
  <si>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</si>
  <si>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</si>
  <si>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</si>
  <si>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</si>
  <si>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</si>
  <si>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</si>
  <si>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</si>
  <si>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</si>
  <si>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</si>
  <si>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</si>
  <si>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</si>
  <si>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</si>
  <si>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</si>
  <si>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</si>
  <si>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</si>
  <si>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</si>
  <si>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</si>
  <si>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</si>
  <si>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</si>
  <si>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</si>
  <si>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</si>
  <si>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</si>
  <si>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</si>
  <si>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</si>
  <si>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</si>
  <si>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</si>
  <si>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</si>
  <si>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</si>
  <si>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</si>
  <si>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</si>
  <si>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</si>
  <si>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</si>
  <si>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</si>
  <si>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</si>
  <si>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</si>
  <si>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</si>
  <si>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</si>
  <si>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</si>
  <si>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</si>
  <si>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</si>
  <si>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</si>
  <si>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</si>
  <si>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</si>
  <si>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</si>
  <si>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</si>
  <si>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</si>
  <si>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</si>
  <si>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</si>
  <si>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</si>
  <si>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</si>
  <si>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</si>
  <si>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</si>
  <si>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</si>
  <si>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</si>
  <si>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</si>
  <si>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</si>
  <si>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</si>
  <si>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</si>
  <si>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</si>
  <si>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</si>
  <si>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</si>
  <si>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</si>
  <si>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</si>
  <si>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</si>
  <si>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</si>
  <si>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</si>
  <si>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</si>
  <si>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</si>
  <si>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</si>
  <si>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</si>
  <si>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</si>
  <si>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</si>
  <si>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</si>
  <si>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</si>
  <si>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</si>
  <si>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</si>
  <si>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</si>
  <si>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</si>
  <si>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</si>
  <si>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</si>
  <si>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</si>
  <si>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</si>
  <si>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</si>
  <si>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</si>
  <si>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</si>
  <si>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</si>
  <si>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</si>
  <si>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</si>
  <si>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</si>
  <si>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</si>
  <si>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</si>
  <si>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</si>
  <si>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</si>
  <si>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</si>
  <si>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</si>
  <si>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</si>
  <si>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</si>
  <si>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</si>
  <si>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</si>
  <si>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</si>
  <si>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</si>
  <si>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</si>
  <si>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</si>
  <si>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</si>
  <si>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</si>
  <si>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</si>
  <si>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</si>
  <si>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</si>
  <si>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</si>
  <si>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</si>
  <si>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</si>
  <si>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</si>
  <si>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</si>
  <si>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</si>
  <si>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</si>
  <si>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</si>
  <si>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</si>
  <si>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</si>
  <si>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</si>
  <si>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</si>
  <si>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</si>
  <si>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</si>
  <si>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</si>
  <si>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</si>
  <si>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</si>
  <si>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</si>
  <si>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</si>
  <si>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</si>
  <si>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</si>
  <si>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</si>
  <si>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</si>
  <si>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</si>
  <si>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</si>
  <si>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</si>
  <si>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</si>
  <si>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</si>
  <si>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</si>
  <si>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</si>
  <si>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</si>
  <si>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</si>
  <si>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</si>
  <si>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</si>
  <si>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</si>
  <si>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</si>
  <si>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</si>
  <si>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</si>
  <si>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</si>
  <si>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</si>
  <si>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</si>
  <si>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</si>
  <si>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</si>
  <si>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</si>
  <si>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</si>
  <si>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</si>
  <si>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</si>
  <si>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</si>
  <si>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</si>
  <si>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</si>
  <si>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</si>
  <si>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</si>
  <si>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</si>
  <si>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</si>
  <si>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</si>
  <si>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</si>
  <si>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</si>
  <si>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</si>
  <si>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</si>
  <si>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</si>
  <si>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</si>
  <si>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</si>
  <si>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</si>
  <si>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</si>
  <si>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</si>
  <si>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</si>
  <si>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</si>
  <si>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</si>
  <si>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</si>
  <si>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</si>
  <si>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</si>
  <si>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</si>
  <si>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</si>
  <si>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</si>
  <si>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</si>
  <si>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</si>
  <si>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</si>
  <si>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</si>
  <si>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</si>
  <si>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</si>
  <si>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</si>
  <si>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</si>
  <si>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</si>
  <si>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</si>
  <si>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</si>
  <si>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</si>
  <si>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</si>
  <si>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</si>
  <si>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</si>
  <si>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</si>
  <si>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</si>
  <si>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</si>
  <si>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</si>
  <si>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</si>
  <si>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</si>
  <si>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</si>
  <si>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</si>
  <si>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</si>
  <si>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</si>
  <si>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</si>
  <si>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</si>
  <si>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</si>
  <si>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</si>
  <si>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</si>
  <si>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</si>
  <si>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</si>
  <si>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</si>
  <si>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</si>
  <si>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</si>
  <si>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</si>
  <si>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</si>
  <si>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</si>
  <si>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</si>
  <si>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</si>
  <si>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</si>
  <si>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</si>
  <si>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</si>
  <si>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</si>
  <si>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</si>
  <si>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</si>
  <si>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</si>
  <si>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</si>
  <si>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</si>
  <si>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</si>
  <si>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</si>
  <si>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</si>
  <si>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</si>
  <si>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</si>
  <si>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</si>
  <si>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</si>
  <si>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</si>
  <si>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</si>
  <si>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</si>
  <si>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</si>
  <si>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</si>
  <si>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</si>
  <si>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</si>
  <si>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</si>
  <si>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</si>
  <si>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</si>
  <si>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</si>
  <si>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</si>
  <si>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</si>
  <si>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</si>
  <si>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</si>
  <si>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</si>
  <si>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</si>
  <si>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</si>
  <si>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</si>
  <si>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</si>
  <si>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</si>
  <si>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</si>
  <si>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</si>
  <si>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</si>
  <si>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</si>
  <si>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</si>
  <si>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</si>
  <si>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</si>
  <si>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</si>
  <si>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</si>
  <si>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</si>
  <si>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</si>
  <si>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</si>
  <si>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</si>
  <si>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</si>
  <si>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</si>
  <si>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</si>
  <si>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</si>
  <si>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</si>
  <si>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</si>
  <si>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</si>
  <si>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</si>
  <si>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</si>
  <si>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</si>
  <si>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</si>
  <si>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</si>
  <si>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</si>
  <si>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</si>
  <si>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</si>
  <si>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</si>
  <si>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</si>
  <si>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</si>
  <si>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</si>
  <si>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</si>
  <si>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</si>
  <si>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</si>
  <si>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</si>
  <si>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</si>
  <si>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</si>
  <si>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</si>
  <si>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</si>
  <si>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</si>
  <si>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</si>
  <si>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</si>
  <si>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</si>
  <si>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</si>
  <si>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</si>
  <si>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</si>
  <si>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</si>
  <si>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</si>
  <si>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</si>
  <si>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</si>
  <si>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</si>
  <si>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</si>
  <si>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</si>
  <si>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</si>
  <si>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</si>
  <si>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</si>
  <si>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</si>
  <si>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</si>
  <si>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</si>
  <si>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</si>
  <si>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</si>
  <si>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</si>
  <si>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</si>
  <si>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</si>
  <si>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</si>
  <si>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</si>
  <si>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</si>
  <si>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</si>
  <si>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</si>
  <si>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</si>
  <si>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</si>
  <si>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</si>
  <si>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</si>
  <si>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</si>
  <si>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</si>
  <si>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</si>
  <si>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</si>
  <si>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</si>
  <si>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</si>
  <si>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</si>
  <si>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</si>
  <si>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</si>
  <si>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</si>
  <si>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</si>
  <si>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</si>
  <si>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</si>
  <si>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</si>
  <si>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</si>
  <si>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</si>
  <si>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</si>
  <si>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</si>
  <si>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</si>
  <si>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</si>
  <si>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</si>
  <si>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</si>
  <si>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</si>
  <si>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</si>
  <si>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</si>
  <si>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</si>
  <si>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</si>
  <si>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</si>
  <si>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</si>
  <si>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</si>
  <si>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</si>
  <si>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</si>
  <si>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</si>
  <si>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</si>
  <si>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</si>
  <si>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</si>
  <si>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</si>
  <si>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</si>
  <si>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</si>
  <si>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</si>
  <si>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</si>
  <si>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</si>
  <si>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</si>
  <si>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</si>
  <si>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</si>
  <si>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</si>
  <si>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</si>
  <si>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</si>
  <si>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</si>
  <si>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</si>
  <si>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</si>
  <si>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</si>
  <si>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</si>
  <si>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</si>
  <si>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</si>
  <si>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</si>
  <si>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</si>
  <si>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</si>
  <si>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</si>
  <si>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</si>
  <si>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</si>
  <si>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</si>
  <si>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</si>
  <si>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</si>
  <si>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</si>
  <si>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</si>
  <si>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</si>
  <si>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</si>
  <si>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</si>
  <si>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</si>
  <si>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</si>
  <si>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</si>
  <si>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</si>
  <si>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</si>
  <si>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</si>
  <si>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</si>
  <si>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</si>
  <si>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</si>
  <si>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</si>
  <si>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</si>
  <si>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</si>
  <si>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</si>
  <si>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</si>
  <si>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</si>
  <si>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</si>
  <si>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</si>
  <si>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</si>
  <si>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</si>
  <si>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</si>
  <si>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</si>
  <si>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</si>
  <si>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</si>
  <si>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</si>
  <si>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</si>
  <si>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</si>
  <si>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</si>
  <si>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</si>
  <si>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</si>
  <si>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</si>
  <si>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</si>
  <si>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</si>
  <si>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</si>
  <si>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</si>
  <si>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</si>
  <si>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</si>
  <si>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</si>
  <si>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</si>
  <si>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</si>
  <si>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</si>
  <si>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</si>
  <si>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</si>
  <si>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</si>
  <si>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</si>
  <si>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</si>
  <si>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</si>
  <si>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</si>
  <si>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</si>
  <si>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</si>
  <si>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</si>
  <si>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</si>
  <si>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</si>
  <si>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</si>
  <si>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</si>
  <si>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</si>
  <si>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</si>
  <si>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</si>
  <si>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</si>
  <si>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</si>
  <si>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</si>
  <si>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</si>
  <si>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</si>
  <si>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</si>
  <si>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</si>
  <si>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</si>
  <si>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</si>
  <si>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</si>
  <si>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</si>
  <si>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</si>
  <si>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</si>
  <si>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</si>
  <si>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</si>
  <si>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</si>
  <si>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</si>
  <si>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</si>
  <si>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</si>
  <si>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</si>
  <si>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</si>
  <si>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</si>
  <si>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</si>
  <si>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</si>
  <si>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</si>
  <si>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</si>
  <si>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</si>
  <si>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</si>
  <si>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</si>
  <si>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</si>
  <si>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</si>
  <si>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</si>
  <si>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</si>
  <si>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</si>
  <si>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</si>
  <si>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</si>
  <si>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</si>
  <si>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</si>
  <si>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</si>
  <si>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</si>
  <si>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</si>
  <si>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</si>
  <si>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</si>
  <si>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</si>
  <si>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</si>
  <si>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</si>
  <si>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</si>
  <si>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</si>
  <si>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</si>
  <si>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</si>
  <si>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</si>
  <si>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</si>
  <si>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</si>
  <si>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</si>
  <si>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</si>
  <si>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</si>
  <si>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</si>
  <si>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</si>
  <si>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</si>
  <si>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</si>
  <si>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</si>
  <si>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</si>
  <si>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</si>
  <si>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</si>
  <si>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</si>
  <si>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</si>
  <si>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</si>
  <si>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</si>
  <si>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</si>
  <si>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</si>
  <si>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</si>
  <si>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</si>
  <si>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</si>
  <si>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</si>
  <si>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</si>
  <si>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</si>
  <si>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</si>
  <si>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</si>
  <si>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</si>
  <si>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</si>
  <si>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</si>
  <si>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</si>
  <si>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</si>
  <si>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</si>
  <si>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</si>
  <si>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</si>
  <si>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</si>
  <si>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</si>
  <si>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</si>
  <si>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</si>
  <si>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</si>
  <si>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</si>
  <si>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</si>
  <si>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</si>
  <si>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</si>
  <si>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</si>
  <si>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</si>
  <si>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</si>
  <si>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</si>
  <si>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</si>
  <si>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</si>
  <si>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</si>
  <si>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</si>
  <si>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</si>
  <si>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</si>
  <si>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</si>
  <si>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</si>
  <si>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</si>
  <si>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</si>
  <si>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</si>
  <si>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</si>
  <si>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</si>
  <si>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</si>
  <si>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</si>
  <si>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</si>
  <si>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</si>
  <si>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</si>
  <si>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</si>
  <si>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</si>
  <si>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</si>
  <si>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</si>
  <si>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</si>
  <si>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</si>
  <si>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</si>
  <si>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</si>
  <si>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</si>
  <si>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</si>
  <si>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</si>
  <si>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</si>
  <si>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</si>
  <si>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</si>
  <si>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</si>
  <si>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</si>
  <si>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</si>
  <si>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</si>
  <si>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</si>
  <si>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</si>
  <si>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</si>
  <si>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</si>
  <si>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</si>
  <si>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</si>
  <si>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</si>
  <si>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</si>
  <si>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</si>
  <si>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</si>
  <si>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</si>
  <si>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</si>
  <si>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</si>
  <si>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</si>
  <si>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</si>
  <si>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</si>
  <si>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</si>
  <si>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</si>
  <si>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</si>
  <si>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</si>
  <si>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</si>
  <si>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</si>
  <si>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</si>
  <si>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</si>
  <si>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</si>
  <si>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</si>
  <si>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</si>
  <si>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</si>
  <si>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</si>
  <si>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</si>
  <si>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</si>
  <si>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</si>
  <si>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</si>
  <si>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</si>
  <si>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</si>
  <si>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</si>
  <si>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</si>
  <si>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</si>
  <si>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</si>
  <si>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</si>
  <si>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</si>
  <si>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</si>
  <si>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</si>
  <si>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</si>
  <si>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</si>
  <si>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</si>
  <si>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</si>
  <si>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</si>
  <si>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</si>
  <si>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</si>
  <si>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</si>
  <si>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</si>
  <si>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</si>
  <si>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</si>
  <si>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</si>
  <si>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</si>
  <si>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</si>
  <si>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</si>
  <si>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</si>
  <si>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</si>
  <si>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</si>
  <si>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</si>
  <si>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</si>
  <si>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</si>
  <si>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</si>
  <si>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</si>
  <si>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</si>
  <si>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</si>
  <si>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</si>
  <si>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</si>
  <si>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</si>
  <si>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</si>
  <si>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</si>
  <si>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</si>
  <si>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</si>
  <si>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</si>
  <si>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</si>
  <si>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</si>
  <si>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</si>
  <si>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</si>
  <si>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</si>
  <si>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</si>
  <si>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</si>
  <si>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</si>
  <si>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</si>
  <si>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</si>
  <si>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</si>
  <si>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</si>
  <si>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</si>
  <si>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</si>
  <si>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</si>
  <si>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</si>
  <si>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</si>
  <si>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</si>
  <si>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</si>
  <si>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</si>
  <si>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</si>
  <si>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</si>
  <si>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</si>
  <si>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</si>
  <si>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</si>
  <si>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</si>
  <si>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</si>
  <si>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</si>
  <si>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</si>
  <si>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</si>
  <si>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</si>
  <si>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</si>
  <si>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</si>
  <si>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</si>
  <si>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</si>
  <si>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</si>
  <si>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</si>
  <si>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</si>
  <si>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</si>
  <si>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</si>
  <si>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</si>
  <si>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</si>
  <si>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</si>
  <si>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</si>
  <si>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</si>
  <si>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</si>
  <si>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</si>
  <si>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</si>
  <si>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</si>
  <si>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</si>
  <si>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</si>
  <si>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</si>
  <si>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</si>
  <si>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</si>
  <si>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</si>
  <si>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</si>
  <si>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</si>
  <si>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</si>
  <si>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</si>
  <si>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</si>
  <si>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</si>
  <si>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</si>
  <si>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</si>
  <si>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</si>
  <si>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</si>
  <si>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</si>
  <si>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</si>
  <si>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</si>
  <si>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</si>
  <si>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</si>
  <si>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</si>
  <si>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</si>
  <si>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</si>
  <si>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</si>
  <si>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</si>
  <si>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</si>
  <si>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</si>
  <si>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</si>
  <si>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</si>
  <si>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</si>
  <si>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</si>
  <si>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</si>
  <si>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</si>
  <si>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</si>
  <si>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</si>
  <si>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</si>
  <si>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</si>
  <si>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</si>
  <si>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</si>
  <si>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</si>
  <si>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</si>
  <si>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</si>
  <si>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</si>
  <si>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</si>
  <si>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</si>
  <si>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</si>
  <si>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</si>
  <si>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</si>
  <si>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</si>
  <si>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</si>
  <si>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</si>
  <si>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</si>
  <si>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</si>
  <si>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</si>
  <si>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</si>
  <si>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</si>
  <si>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</si>
  <si>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</si>
  <si>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</si>
  <si>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</si>
  <si>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</si>
  <si>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</si>
  <si>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</si>
  <si>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</si>
  <si>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</si>
  <si>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</si>
  <si>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</si>
  <si>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</si>
  <si>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</si>
  <si>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</si>
  <si>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</si>
  <si>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</si>
  <si>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</si>
  <si>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</si>
  <si>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</si>
  <si>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</si>
  <si>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</si>
  <si>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</si>
  <si>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</si>
  <si>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</si>
  <si>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</si>
  <si>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</si>
  <si>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</si>
  <si>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</si>
  <si>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</si>
  <si>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</si>
  <si>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</si>
  <si>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</si>
  <si>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</si>
  <si>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</si>
  <si>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</si>
  <si>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</si>
  <si>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</si>
  <si>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</si>
  <si>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</si>
  <si>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</si>
  <si>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</si>
  <si>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</si>
  <si>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</si>
  <si>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</si>
  <si>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</si>
  <si>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</si>
  <si>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</si>
  <si>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</si>
  <si>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</si>
  <si>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</si>
  <si>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</si>
  <si>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</si>
  <si>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</si>
  <si>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</si>
  <si>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</si>
  <si>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</si>
  <si>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</si>
  <si>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</si>
  <si>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</si>
  <si>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</si>
  <si>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</si>
  <si>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</si>
  <si>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</si>
  <si>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</si>
  <si>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</si>
  <si>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</si>
  <si>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</si>
  <si>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</si>
  <si>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</si>
  <si>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</si>
  <si>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</si>
  <si>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</si>
  <si>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</si>
  <si>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</si>
  <si>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</si>
  <si>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</si>
  <si>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</si>
  <si>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</si>
  <si>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</si>
  <si>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</si>
  <si>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</si>
  <si>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</si>
  <si>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</si>
  <si>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</si>
  <si>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</si>
  <si>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</si>
  <si>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</si>
  <si>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</si>
  <si>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</si>
  <si>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</si>
  <si>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</si>
  <si>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</si>
  <si>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</si>
  <si>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</si>
  <si>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</si>
  <si>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</si>
  <si>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</si>
  <si>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</si>
  <si>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</si>
  <si>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</si>
  <si>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</si>
  <si>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</si>
  <si>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</si>
  <si>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</si>
  <si>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</si>
  <si>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</si>
  <si>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</si>
  <si>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</si>
  <si>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</si>
  <si>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</si>
  <si>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</si>
  <si>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</si>
  <si>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</si>
  <si>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</si>
  <si>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</si>
  <si>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</si>
  <si>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</si>
  <si>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</si>
  <si>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</si>
  <si>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</si>
  <si>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</si>
  <si>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</si>
  <si>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</si>
  <si>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</si>
  <si>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</si>
  <si>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</si>
  <si>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</si>
  <si>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</si>
  <si>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</si>
  <si>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</si>
  <si>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</si>
  <si>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</si>
  <si>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</si>
  <si>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</si>
  <si>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</si>
  <si>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</si>
  <si>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</si>
  <si>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</si>
  <si>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</si>
  <si>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</si>
  <si>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</si>
  <si>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</si>
  <si>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</si>
  <si>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</si>
  <si>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</si>
  <si>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</si>
  <si>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</si>
  <si>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</si>
  <si>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</si>
  <si>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</si>
  <si>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</si>
  <si>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</si>
  <si>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</si>
  <si>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</si>
  <si>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</si>
  <si>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</si>
  <si>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</si>
  <si>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</si>
  <si>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</si>
  <si>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</si>
  <si>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</si>
  <si>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</si>
  <si>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</si>
  <si>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</si>
  <si>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</si>
  <si>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</si>
  <si>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</si>
  <si>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</si>
  <si>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</si>
  <si>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</si>
  <si>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</si>
  <si>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</si>
  <si>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</si>
  <si>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</si>
  <si>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</si>
  <si>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</si>
  <si>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</si>
  <si>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</si>
  <si>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</si>
  <si>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</si>
  <si>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</si>
  <si>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</si>
  <si>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</si>
  <si>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</si>
  <si>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</si>
  <si>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</si>
  <si>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</si>
  <si>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</si>
  <si>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</si>
  <si>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</si>
  <si>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</si>
  <si>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</si>
  <si>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</si>
  <si>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</si>
  <si>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</si>
  <si>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</si>
  <si>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</si>
  <si>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</si>
  <si>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</si>
  <si>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</si>
  <si>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</si>
  <si>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</si>
  <si>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</si>
  <si>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</si>
  <si>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</si>
  <si>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</si>
  <si>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</si>
  <si>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</si>
  <si>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</si>
  <si>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</si>
  <si>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</si>
  <si>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</si>
  <si>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</si>
  <si>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</si>
  <si>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</si>
  <si>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</si>
  <si>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</si>
  <si>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</si>
  <si>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</si>
  <si>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</si>
  <si>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</si>
  <si>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</si>
  <si>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</si>
  <si>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</si>
  <si>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</si>
  <si>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</si>
  <si>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</si>
  <si>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</si>
  <si>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</si>
  <si>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</si>
  <si>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</si>
  <si>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</si>
  <si>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</si>
  <si>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</si>
  <si>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</si>
  <si>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</si>
  <si>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</si>
  <si>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</si>
  <si>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</si>
  <si>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</si>
  <si>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</si>
  <si>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</si>
  <si>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</si>
  <si>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</si>
  <si>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</si>
  <si>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</si>
  <si>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</si>
  <si>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</si>
  <si>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</si>
  <si>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</si>
  <si>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</si>
  <si>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</si>
  <si>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</si>
  <si>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</si>
  <si>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</si>
  <si>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</si>
  <si>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</si>
  <si>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</si>
  <si>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</si>
  <si>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</si>
  <si>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</si>
  <si>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</si>
  <si>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</si>
  <si>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</si>
  <si>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</si>
  <si>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</si>
  <si>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</si>
  <si>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</si>
  <si>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</si>
  <si>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</si>
  <si>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</si>
  <si>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</si>
  <si>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</si>
  <si>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</si>
  <si>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</si>
  <si>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</si>
  <si>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</si>
  <si>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</si>
  <si>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</si>
  <si>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</si>
  <si>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</si>
  <si>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</si>
  <si>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</si>
  <si>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</si>
  <si>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</si>
  <si>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</si>
  <si>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</si>
  <si>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</si>
  <si>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</si>
  <si>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</si>
  <si>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</si>
  <si>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</si>
  <si>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</si>
  <si>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</si>
  <si>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</si>
  <si>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</si>
  <si>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</si>
  <si>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</si>
  <si>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</si>
  <si>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</si>
  <si>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</si>
  <si>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</si>
  <si>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</si>
  <si>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</si>
  <si>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</si>
  <si>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</si>
  <si>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</si>
  <si>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</si>
  <si>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</si>
  <si>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</si>
  <si>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</si>
  <si>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</si>
  <si>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</si>
  <si>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</si>
  <si>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</si>
  <si>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</si>
  <si>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</si>
  <si>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</si>
  <si>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</si>
  <si>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</si>
  <si>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</si>
  <si>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</si>
  <si>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</si>
  <si>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</si>
  <si>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</si>
  <si>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</si>
  <si>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</si>
  <si>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</si>
  <si>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</si>
  <si>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</si>
  <si>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</si>
  <si>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</si>
  <si>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</si>
  <si>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</si>
  <si>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</si>
  <si>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</si>
  <si>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</si>
  <si>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</si>
  <si>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</si>
  <si>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</si>
  <si>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</si>
  <si>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</si>
  <si>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</si>
  <si>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</si>
  <si>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</si>
  <si>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</si>
  <si>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</si>
  <si>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</si>
  <si>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</si>
  <si>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</si>
  <si>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</si>
  <si>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</si>
  <si>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</si>
  <si>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</si>
  <si>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</si>
  <si>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</si>
  <si>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</si>
  <si>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</si>
  <si>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</si>
  <si>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</si>
  <si>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</si>
  <si>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</si>
  <si>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</si>
  <si>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</si>
  <si>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</si>
  <si>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</si>
  <si>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</si>
  <si>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</si>
  <si>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</si>
  <si>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</si>
  <si>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</si>
  <si>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</si>
  <si>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</si>
  <si>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</si>
  <si>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</si>
  <si>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</si>
  <si>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</si>
  <si>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</si>
  <si>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</si>
  <si>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</si>
  <si>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</si>
  <si>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</si>
  <si>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</si>
  <si>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</si>
  <si>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</si>
  <si>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</si>
  <si>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</si>
  <si>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</si>
  <si>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</si>
  <si>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</si>
  <si>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</si>
  <si>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</si>
  <si>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</si>
  <si>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</si>
  <si>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</si>
  <si>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</si>
  <si>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</si>
  <si>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</si>
  <si>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</si>
  <si>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</si>
  <si>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</si>
  <si>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</si>
  <si>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</si>
  <si>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</si>
  <si>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</si>
  <si>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</si>
  <si>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</si>
  <si>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</si>
  <si>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</si>
  <si>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</si>
  <si>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</si>
  <si>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</si>
  <si>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</si>
  <si>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</si>
  <si>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</si>
  <si>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</si>
  <si>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</si>
  <si>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</si>
  <si>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</si>
  <si>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</si>
  <si>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</si>
  <si>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</si>
  <si>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</si>
  <si>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</si>
  <si>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</si>
  <si>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</si>
  <si>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</si>
  <si>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</si>
  <si>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</si>
  <si>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</si>
  <si>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</si>
  <si>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</si>
  <si>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</si>
  <si>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</si>
  <si>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</si>
  <si>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</si>
  <si>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</si>
  <si>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</si>
  <si>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</si>
  <si>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</si>
  <si>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</si>
  <si>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</si>
  <si>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</si>
  <si>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</si>
  <si>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</si>
  <si>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</si>
  <si>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</si>
  <si>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</si>
  <si>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</si>
  <si>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</si>
  <si>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</si>
  <si>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</si>
  <si>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</si>
  <si>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</si>
  <si>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</si>
  <si>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</si>
  <si>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</si>
  <si>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</si>
  <si>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</si>
  <si>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</si>
  <si>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</si>
  <si>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</si>
  <si>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</si>
  <si>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</si>
  <si>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</si>
  <si>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</si>
  <si>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</si>
  <si>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</si>
  <si>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</si>
  <si>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</si>
  <si>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</si>
  <si>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</si>
  <si>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</si>
  <si>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</si>
  <si>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</si>
  <si>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</si>
  <si>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</si>
  <si>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</si>
  <si>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</si>
  <si>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</si>
  <si>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</si>
  <si>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</si>
  <si>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</si>
  <si>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</si>
  <si>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</si>
  <si>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</si>
  <si>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</si>
  <si>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</si>
  <si>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</si>
  <si>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</si>
  <si>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</si>
  <si>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</si>
  <si>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</si>
  <si>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</si>
  <si>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</si>
  <si>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</si>
  <si>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</si>
  <si>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</si>
  <si>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</si>
  <si>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</si>
  <si>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</si>
  <si>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</si>
  <si>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</si>
  <si>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</si>
  <si>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</si>
  <si>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</si>
  <si>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</si>
  <si>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</si>
  <si>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</si>
  <si>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</si>
  <si>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</si>
  <si>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</si>
  <si>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</si>
  <si>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</si>
  <si>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</si>
  <si>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</si>
  <si>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</si>
  <si>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</si>
  <si>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</si>
  <si>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</si>
  <si>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</si>
  <si>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</si>
  <si>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</si>
  <si>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</si>
  <si>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</si>
  <si>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</si>
  <si>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</si>
  <si>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</si>
  <si>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</si>
  <si>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</si>
  <si>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</si>
  <si>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</si>
  <si>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</si>
  <si>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</si>
  <si>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</si>
  <si>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</si>
  <si>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</si>
  <si>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</si>
  <si>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</si>
  <si>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</si>
  <si>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</si>
  <si>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</si>
  <si>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</si>
  <si>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</si>
  <si>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</si>
  <si>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</si>
  <si>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</si>
  <si>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</si>
  <si>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</si>
  <si>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</si>
  <si>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</si>
  <si>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</si>
  <si>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</si>
  <si>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</si>
  <si>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</si>
  <si>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</si>
  <si>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</si>
  <si>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</si>
  <si>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</si>
  <si>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</si>
  <si>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</si>
  <si>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</si>
  <si>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</si>
  <si>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</si>
  <si>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</si>
  <si>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</si>
  <si>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</si>
  <si>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</si>
  <si>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</si>
  <si>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</si>
  <si>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</si>
  <si>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</si>
  <si>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</si>
  <si>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</si>
  <si>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</si>
  <si>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</si>
  <si>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</si>
  <si>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</si>
  <si>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</si>
  <si>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</si>
  <si>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</si>
  <si>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</si>
  <si>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</si>
  <si>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</si>
  <si>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</si>
  <si>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</si>
  <si>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</si>
  <si>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</si>
  <si>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</si>
  <si>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</si>
  <si>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</si>
  <si>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</si>
  <si>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</si>
  <si>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</si>
  <si>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</si>
  <si>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</si>
  <si>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</si>
  <si>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</si>
  <si>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</si>
  <si>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</si>
  <si>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</si>
  <si>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</si>
  <si>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</si>
  <si>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</si>
  <si>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</si>
  <si>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</si>
  <si>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</si>
  <si>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</si>
  <si>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</si>
  <si>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</si>
  <si>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</si>
  <si>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</si>
  <si>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</si>
  <si>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</si>
  <si>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</si>
  <si>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</si>
  <si>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</si>
  <si>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</si>
  <si>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</si>
  <si>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</si>
  <si>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</si>
  <si>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</si>
  <si>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</si>
  <si>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</si>
  <si>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</si>
  <si>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</si>
  <si>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</si>
  <si>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</si>
  <si>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</si>
  <si>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</si>
  <si>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</si>
  <si>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</si>
  <si>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</si>
  <si>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</si>
  <si>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</si>
  <si>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</si>
  <si>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</si>
  <si>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</si>
  <si>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</si>
  <si>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</si>
  <si>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</si>
  <si>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</si>
  <si>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</si>
  <si>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</si>
  <si>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</si>
  <si>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</si>
  <si>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</si>
  <si>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</si>
  <si>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</si>
  <si>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</si>
  <si>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</si>
  <si>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</si>
  <si>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</si>
  <si>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</si>
  <si>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</si>
  <si>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</si>
  <si>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</si>
  <si>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</si>
  <si>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</si>
  <si>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</si>
  <si>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</si>
  <si>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</si>
  <si>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</si>
  <si>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</si>
  <si>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</si>
  <si>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</si>
  <si>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</si>
  <si>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</si>
  <si>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</si>
  <si>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</si>
  <si>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</si>
  <si>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</si>
  <si>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</si>
  <si>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</si>
  <si>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</si>
  <si>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</si>
  <si>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</si>
  <si>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</si>
  <si>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</si>
  <si>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</si>
  <si>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</si>
  <si>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</si>
  <si>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</si>
  <si>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</si>
  <si>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</si>
  <si>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</si>
  <si>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</si>
  <si>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</si>
  <si>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</si>
  <si>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</si>
  <si>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</si>
  <si>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</si>
  <si>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</si>
  <si>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</si>
  <si>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</si>
  <si>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</si>
  <si>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</si>
  <si>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</si>
  <si>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</si>
  <si>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</si>
  <si>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</si>
  <si>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</si>
  <si>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</si>
  <si>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</si>
  <si>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</si>
  <si>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</si>
  <si>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</si>
  <si>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</si>
  <si>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</si>
  <si>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</si>
  <si>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</si>
  <si>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</si>
  <si>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</si>
  <si>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</si>
  <si>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</si>
  <si>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</si>
  <si>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</si>
  <si>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</si>
  <si>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</si>
  <si>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</si>
  <si>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</si>
  <si>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</si>
  <si>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</si>
  <si>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</si>
  <si>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</si>
  <si>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</si>
  <si>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</si>
  <si>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</si>
  <si>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</si>
  <si>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</si>
  <si>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</si>
  <si>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</si>
  <si>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</si>
  <si>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</si>
  <si>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</si>
  <si>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</si>
  <si>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</si>
  <si>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</si>
  <si>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</si>
  <si>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</si>
  <si>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</si>
  <si>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</si>
  <si>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</si>
  <si>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</si>
  <si>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</si>
  <si>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</si>
  <si>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</si>
  <si>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</si>
  <si>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</si>
  <si>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</si>
  <si>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</si>
  <si>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</si>
  <si>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</si>
  <si>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</si>
  <si>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</si>
  <si>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</si>
  <si>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</si>
  <si>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</si>
  <si>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</si>
  <si>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</si>
  <si>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</si>
  <si>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</si>
  <si>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</si>
  <si>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</si>
  <si>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</si>
  <si>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</si>
  <si>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</si>
  <si>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</si>
  <si>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</si>
  <si>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</si>
  <si>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</si>
  <si>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</si>
  <si>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</si>
  <si>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</si>
  <si>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</si>
  <si>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</si>
  <si>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</si>
  <si>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</si>
  <si>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</si>
  <si>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</si>
  <si>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</si>
  <si>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</si>
  <si>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</si>
  <si>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</si>
  <si>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</si>
  <si>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</si>
  <si>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</si>
  <si>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</si>
  <si>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</si>
  <si>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</si>
  <si>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</si>
  <si>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</si>
  <si>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</si>
  <si>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</si>
  <si>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</si>
  <si>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</si>
  <si>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</si>
  <si>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</si>
  <si>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</si>
  <si>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</si>
  <si>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</si>
  <si>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</si>
  <si>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</si>
  <si>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</si>
  <si>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</si>
  <si>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</si>
  <si>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</si>
  <si>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</si>
  <si>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</si>
  <si>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</si>
  <si>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</si>
  <si>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</si>
  <si>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</si>
  <si>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</si>
  <si>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</si>
  <si>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</si>
  <si>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</si>
  <si>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</si>
  <si>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</si>
  <si>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</si>
  <si>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</si>
  <si>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</si>
  <si>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</si>
  <si>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</si>
  <si>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</si>
  <si>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</si>
  <si>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</si>
  <si>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</si>
  <si>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</si>
  <si>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</si>
  <si>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</si>
  <si>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</si>
  <si>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</si>
  <si>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</si>
  <si>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</si>
  <si>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</si>
  <si>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</si>
  <si>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</si>
  <si>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</si>
  <si>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</si>
  <si>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</si>
  <si>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</si>
  <si>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</si>
  <si>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</si>
  <si>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</si>
  <si>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</si>
  <si>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</si>
  <si>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</si>
  <si>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</si>
  <si>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</si>
  <si>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</si>
  <si>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</si>
  <si>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</si>
  <si>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</si>
  <si>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</si>
  <si>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</si>
  <si>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</si>
  <si>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</si>
  <si>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</si>
  <si>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</si>
  <si>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</si>
  <si>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</si>
  <si>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</si>
  <si>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</si>
  <si>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</si>
  <si>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</si>
  <si>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</si>
  <si>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</si>
  <si>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</si>
  <si>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</si>
  <si>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</si>
  <si>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</si>
  <si>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</si>
  <si>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</si>
  <si>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</si>
  <si>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</si>
  <si>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</si>
  <si>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</si>
  <si>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</si>
  <si>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</si>
  <si>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</si>
  <si>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</si>
  <si>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</si>
  <si>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</si>
  <si>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</si>
  <si>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</si>
  <si>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</si>
  <si>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</si>
  <si>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</si>
  <si>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</si>
  <si>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</si>
  <si>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</si>
  <si>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</si>
  <si>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</si>
  <si>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</si>
  <si>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</si>
  <si>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</si>
  <si>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</si>
  <si>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</si>
  <si>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</si>
  <si>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</si>
  <si>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</si>
  <si>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</si>
  <si>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</si>
  <si>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</si>
  <si>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</si>
  <si>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</si>
  <si>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</si>
  <si>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</si>
  <si>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</si>
  <si>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</si>
  <si>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</si>
  <si>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</si>
  <si>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</si>
  <si>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</si>
  <si>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</si>
  <si>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</si>
  <si>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</si>
  <si>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</si>
  <si>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</si>
  <si>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</si>
  <si>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</si>
  <si>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</si>
  <si>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</si>
  <si>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</si>
  <si>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</si>
  <si>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</si>
  <si>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</si>
  <si>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</si>
  <si>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</si>
  <si>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</si>
  <si>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</si>
  <si>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</si>
  <si>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</si>
  <si>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</si>
  <si>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</si>
  <si>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</si>
  <si>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</si>
  <si>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</si>
  <si>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</si>
  <si>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</si>
  <si>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</si>
  <si>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</si>
  <si>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</si>
  <si>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</si>
  <si>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</si>
  <si>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</si>
  <si>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</si>
  <si>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</si>
  <si>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</si>
  <si>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</si>
  <si>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</si>
  <si>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</si>
  <si>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</si>
  <si>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</si>
  <si>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</si>
  <si>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</si>
  <si>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</si>
  <si>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</si>
  <si>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</si>
  <si>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</si>
  <si>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</si>
  <si>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</si>
  <si>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</si>
  <si>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</si>
  <si>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</si>
  <si>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</si>
  <si>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</si>
  <si>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</si>
  <si>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</si>
  <si>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</si>
  <si>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</si>
  <si>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</si>
  <si>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</si>
  <si>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</si>
  <si>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</si>
  <si>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</si>
  <si>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</si>
  <si>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</si>
  <si>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</si>
  <si>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</si>
  <si>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</si>
  <si>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</si>
  <si>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</si>
  <si>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</si>
  <si>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</si>
  <si>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</si>
  <si>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</si>
  <si>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</si>
  <si>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</si>
  <si>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</si>
  <si>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</si>
  <si>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</si>
  <si>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</si>
  <si>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</si>
  <si>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</si>
  <si>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</si>
  <si>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</si>
  <si>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</si>
  <si>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</si>
  <si>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</si>
  <si>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</si>
  <si>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</si>
  <si>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</si>
  <si>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</si>
  <si>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</si>
  <si>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</si>
  <si>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</si>
  <si>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</si>
  <si>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</si>
  <si>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</si>
  <si>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</si>
  <si>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</si>
  <si>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</si>
  <si>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</si>
  <si>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</si>
  <si>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</si>
  <si>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</si>
  <si>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</si>
  <si>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</si>
  <si>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</si>
  <si>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</si>
  <si>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</si>
  <si>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</si>
  <si>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</si>
  <si>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</si>
  <si>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</si>
  <si>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</si>
  <si>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</si>
  <si>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</si>
  <si>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</si>
  <si>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</si>
  <si>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</si>
  <si>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</si>
  <si>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</si>
  <si>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</si>
  <si>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</si>
  <si>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</si>
  <si>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</si>
  <si>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</si>
  <si>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</si>
  <si>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</si>
  <si>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</si>
  <si>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</si>
  <si>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</si>
  <si>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</si>
  <si>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</si>
  <si>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</si>
  <si>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</si>
  <si>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</si>
  <si>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</si>
  <si>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</si>
  <si>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</si>
  <si>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</si>
  <si>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</si>
  <si>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</si>
  <si>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</si>
  <si>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</si>
  <si>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</si>
  <si>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</si>
  <si>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</si>
  <si>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</si>
  <si>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</si>
  <si>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</si>
  <si>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</si>
  <si>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</si>
  <si>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</si>
  <si>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</si>
  <si>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</si>
  <si>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</si>
  <si>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</si>
  <si>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</si>
  <si>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</si>
  <si>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</si>
  <si>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</si>
  <si>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</si>
  <si>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</si>
  <si>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</si>
  <si>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</si>
  <si>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</si>
  <si>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</si>
  <si>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</si>
  <si>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</si>
  <si>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</si>
  <si>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</si>
  <si>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</si>
  <si>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</si>
  <si>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</si>
  <si>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</si>
  <si>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</si>
  <si>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</si>
  <si>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</si>
  <si>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</si>
  <si>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</si>
  <si>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</si>
  <si>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</si>
  <si>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</si>
  <si>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</si>
  <si>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</si>
  <si>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</si>
  <si>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</si>
  <si>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</si>
  <si>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</si>
  <si>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</si>
  <si>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</si>
  <si>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</si>
  <si>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</si>
  <si>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</si>
  <si>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</si>
  <si>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</si>
  <si>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</si>
  <si>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</si>
  <si>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</si>
  <si>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</si>
  <si>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</si>
  <si>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</si>
  <si>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</si>
  <si>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</si>
  <si>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</si>
  <si>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</si>
  <si>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</si>
  <si>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</si>
  <si>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</si>
  <si>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</si>
  <si>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</si>
  <si>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</si>
  <si>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</si>
  <si>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</si>
  <si>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</si>
  <si>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</si>
  <si>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</si>
  <si>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</si>
  <si>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</si>
  <si>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</si>
  <si>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</si>
  <si>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</si>
  <si>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</si>
  <si>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</si>
  <si>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</si>
  <si>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</si>
  <si>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</si>
  <si>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</si>
  <si>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</si>
  <si>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</si>
  <si>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</si>
  <si>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</si>
  <si>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</si>
  <si>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</si>
  <si>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</si>
  <si>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</si>
  <si>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</si>
  <si>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</si>
  <si>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</si>
  <si>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</si>
  <si>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</si>
  <si>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</si>
  <si>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</si>
  <si>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</si>
  <si>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</si>
  <si>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</si>
  <si>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</si>
  <si>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</si>
  <si>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</si>
  <si>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</si>
  <si>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</si>
  <si>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</si>
  <si>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</si>
  <si>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</si>
  <si>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</si>
  <si>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</si>
  <si>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</si>
  <si>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</si>
  <si>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</si>
  <si>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</si>
  <si>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</si>
  <si>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</si>
  <si>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</si>
  <si>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</si>
  <si>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</si>
  <si>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</si>
  <si>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</si>
  <si>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</si>
  <si>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</si>
  <si>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</si>
  <si>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</si>
  <si>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</si>
  <si>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</si>
  <si>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</si>
  <si>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</si>
  <si>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</si>
  <si>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</si>
  <si>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</si>
  <si>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</si>
  <si>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</si>
  <si>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</si>
  <si>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</si>
  <si>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</si>
  <si>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</si>
  <si>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</si>
  <si>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</si>
  <si>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</si>
  <si>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</si>
  <si>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</si>
  <si>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</si>
  <si>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</si>
  <si>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</si>
  <si>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</si>
  <si>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</si>
  <si>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</si>
  <si>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</si>
  <si>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</si>
  <si>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</si>
  <si>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</si>
  <si>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</si>
  <si>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</si>
  <si>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</si>
  <si>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</si>
  <si>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</si>
  <si>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</si>
  <si>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</si>
  <si>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</si>
  <si>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</si>
  <si>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</si>
  <si>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</si>
  <si>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</si>
  <si>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</si>
  <si>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</si>
  <si>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</si>
  <si>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</si>
  <si>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</si>
  <si>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</si>
  <si>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</si>
  <si>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</si>
  <si>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</si>
  <si>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</si>
  <si>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</si>
  <si>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</si>
  <si>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</si>
  <si>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</si>
  <si>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</si>
  <si>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</si>
  <si>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</si>
  <si>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</si>
  <si>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</si>
  <si>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</si>
  <si>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</si>
  <si>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</si>
  <si>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</si>
  <si>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</si>
  <si>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</si>
  <si>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</si>
  <si>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</si>
  <si>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</si>
  <si>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</si>
  <si>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</si>
  <si>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</si>
  <si>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</si>
  <si>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</si>
  <si>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</si>
  <si>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</si>
  <si>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</si>
  <si>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</si>
  <si>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</si>
  <si>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</si>
  <si>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</si>
  <si>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</si>
  <si>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</si>
  <si>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</si>
  <si>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</si>
  <si>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</si>
  <si>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</si>
  <si>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</si>
  <si>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</si>
  <si>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</si>
  <si>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</si>
  <si>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</si>
  <si>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</si>
  <si>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</si>
  <si>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</si>
  <si>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</si>
  <si>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</si>
  <si>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</si>
  <si>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</si>
  <si>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</si>
  <si>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</si>
  <si>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</si>
  <si>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</si>
  <si>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</si>
  <si>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</si>
  <si>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</si>
  <si>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</si>
  <si>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</si>
  <si>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</si>
  <si>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</si>
  <si>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</si>
  <si>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</si>
  <si>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</si>
  <si>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</si>
  <si>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</si>
  <si>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</si>
  <si>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</si>
  <si>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</si>
  <si>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</si>
  <si>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</si>
  <si>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</si>
  <si>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</si>
  <si>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</si>
  <si>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</si>
  <si>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</si>
  <si>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</si>
  <si>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</si>
  <si>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</si>
  <si>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</si>
  <si>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</si>
  <si>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</si>
  <si>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</si>
  <si>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</si>
  <si>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</si>
  <si>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</si>
  <si>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</si>
  <si>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</si>
  <si>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</si>
  <si>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</si>
  <si>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</si>
  <si>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</si>
  <si>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</si>
  <si>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</si>
  <si>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</si>
  <si>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</si>
  <si>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</si>
  <si>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</si>
  <si>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</si>
  <si>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</si>
  <si>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</si>
  <si>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</si>
  <si>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</si>
  <si>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</si>
  <si>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</si>
  <si>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</si>
  <si>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</si>
  <si>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</si>
  <si>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</si>
  <si>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</si>
  <si>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</si>
  <si>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</si>
  <si>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</si>
  <si>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</si>
  <si>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</si>
  <si>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</si>
  <si>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</si>
  <si>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</si>
  <si>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</si>
  <si>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</si>
  <si>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</si>
  <si>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</si>
  <si>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</si>
  <si>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</si>
  <si>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</si>
  <si>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</si>
  <si>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</si>
  <si>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</si>
  <si>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</si>
  <si>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</si>
  <si>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</si>
  <si>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</si>
  <si>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</si>
  <si>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</si>
  <si>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</si>
  <si>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</si>
  <si>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</si>
  <si>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</si>
  <si>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</si>
  <si>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</si>
  <si>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</si>
  <si>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</si>
  <si>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</si>
  <si>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</si>
  <si>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</si>
  <si>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</si>
  <si>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</si>
  <si>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</si>
  <si>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</si>
  <si>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</si>
  <si>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</si>
  <si>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</si>
  <si>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</si>
  <si>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</si>
  <si>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</si>
  <si>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</si>
  <si>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</si>
  <si>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</si>
  <si>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</si>
  <si>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</si>
  <si>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</si>
  <si>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</si>
  <si>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</si>
  <si>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</si>
  <si>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</si>
  <si>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</si>
  <si>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</si>
  <si>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</si>
  <si>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</si>
  <si>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</si>
  <si>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</si>
  <si>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</si>
  <si>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</si>
  <si>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</si>
  <si>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</si>
  <si>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</si>
  <si>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</si>
  <si>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</si>
  <si>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</si>
  <si>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</si>
  <si>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</si>
  <si>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</si>
  <si>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</si>
  <si>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</si>
  <si>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</si>
  <si>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</si>
  <si>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</si>
  <si>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</si>
  <si>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</si>
  <si>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</si>
  <si>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</si>
  <si>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</si>
  <si>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</si>
  <si>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</si>
  <si>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</si>
  <si>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</si>
  <si>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</si>
  <si>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</si>
  <si>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</si>
  <si>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</si>
  <si>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</si>
  <si>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</si>
  <si>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</si>
  <si>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</si>
  <si>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</si>
  <si>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</si>
  <si>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</si>
  <si>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</si>
  <si>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</si>
  <si>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</si>
  <si>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</si>
  <si>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</si>
  <si>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</si>
  <si>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</si>
  <si>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</si>
  <si>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</si>
  <si>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</si>
  <si>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</si>
  <si>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</si>
  <si>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</si>
  <si>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</si>
  <si>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</si>
  <si>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</si>
  <si>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</si>
  <si>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</si>
  <si>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</si>
  <si>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</si>
  <si>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</si>
  <si>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</si>
  <si>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</si>
  <si>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</si>
  <si>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</si>
  <si>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</si>
  <si>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</si>
  <si>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</si>
  <si>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</si>
  <si>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</si>
  <si>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</si>
  <si>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</si>
  <si>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</si>
  <si>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</si>
  <si>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</si>
  <si>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</si>
  <si>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</si>
  <si>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</si>
  <si>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</si>
  <si>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</si>
  <si>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</si>
  <si>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</si>
  <si>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</si>
  <si>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</si>
  <si>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</si>
  <si>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</si>
  <si>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</si>
  <si>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</si>
  <si>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</si>
  <si>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</si>
  <si>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</si>
  <si>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</si>
  <si>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</si>
  <si>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</si>
  <si>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</si>
  <si>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</si>
  <si>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</si>
  <si>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</si>
  <si>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</si>
  <si>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</si>
  <si>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</si>
  <si>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</si>
  <si>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</si>
  <si>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</si>
  <si>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</si>
  <si>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</si>
  <si>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</si>
  <si>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</si>
  <si>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</si>
  <si>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</si>
  <si>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</si>
  <si>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</si>
  <si>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</si>
  <si>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</si>
  <si>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</si>
  <si>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</si>
  <si>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</si>
  <si>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</si>
  <si>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</si>
  <si>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</si>
  <si>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</si>
  <si>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</si>
  <si>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</si>
  <si>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</si>
  <si>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</si>
  <si>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</si>
  <si>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</si>
  <si>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</si>
  <si>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</si>
  <si>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</si>
  <si>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</si>
  <si>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</si>
  <si>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</si>
  <si>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</si>
  <si>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</si>
  <si>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</si>
  <si>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</si>
  <si>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</si>
  <si>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</si>
  <si>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</si>
  <si>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</si>
  <si>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</si>
  <si>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</si>
  <si>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</si>
  <si>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</si>
  <si>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</si>
  <si>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</si>
  <si>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</si>
  <si>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</si>
  <si>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</si>
  <si>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</si>
  <si>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</si>
  <si>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</si>
  <si>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</si>
  <si>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</si>
  <si>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</si>
  <si>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</si>
  <si>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</si>
  <si>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</si>
  <si>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</si>
  <si>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</si>
  <si>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</si>
  <si>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</si>
  <si>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</si>
  <si>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</si>
  <si>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</si>
  <si>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</si>
  <si>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</si>
  <si>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</si>
  <si>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</si>
  <si>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</si>
  <si>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</si>
  <si>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</si>
  <si>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</si>
  <si>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</si>
  <si>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</si>
  <si>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</si>
  <si>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</si>
  <si>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</si>
  <si>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</si>
  <si>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</si>
  <si>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</si>
  <si>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</si>
  <si>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</si>
  <si>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</si>
  <si>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</si>
  <si>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</si>
  <si>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</si>
  <si>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</si>
  <si>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</si>
  <si>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</si>
  <si>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</si>
  <si>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</si>
  <si>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</si>
  <si>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</si>
  <si>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</si>
  <si>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</si>
  <si>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</si>
  <si>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</si>
  <si>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</si>
  <si>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</si>
  <si>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</si>
  <si>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</si>
  <si>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</si>
  <si>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</si>
  <si>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</si>
  <si>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</si>
  <si>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</si>
  <si>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</si>
  <si>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</si>
  <si>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</si>
  <si>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</si>
  <si>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</si>
  <si>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</si>
  <si>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</si>
  <si>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</si>
  <si>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</si>
  <si>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</si>
  <si>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</si>
  <si>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</si>
  <si>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</si>
  <si>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</si>
  <si>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</si>
  <si>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</si>
  <si>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</si>
  <si>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</si>
  <si>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</si>
  <si>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</si>
  <si>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</si>
  <si>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</si>
  <si>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</si>
  <si>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</si>
  <si>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</si>
  <si>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</si>
  <si>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</si>
  <si>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</si>
  <si>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</si>
  <si>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</si>
  <si>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</si>
  <si>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</si>
  <si>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</si>
  <si>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</si>
  <si>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</si>
  <si>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</si>
  <si>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</si>
  <si>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</si>
  <si>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</si>
  <si>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</si>
  <si>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</si>
  <si>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</si>
  <si>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</si>
  <si>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</si>
  <si>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</si>
  <si>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</si>
  <si>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</si>
  <si>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</si>
  <si>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</si>
  <si>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</si>
  <si>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</si>
  <si>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</si>
  <si>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</si>
  <si>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</si>
  <si>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</si>
  <si>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</si>
  <si>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</si>
  <si>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</si>
  <si>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</si>
  <si>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</si>
  <si>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</si>
  <si>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</si>
  <si>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</si>
  <si>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</si>
  <si>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</si>
  <si>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</si>
  <si>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</si>
  <si>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</si>
  <si>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</si>
  <si>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</si>
  <si>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</si>
  <si>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</si>
  <si>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</si>
  <si>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</si>
  <si>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</si>
  <si>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</si>
  <si>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</si>
  <si>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</si>
  <si>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</si>
  <si>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</si>
  <si>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</si>
  <si>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</si>
  <si>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</si>
  <si>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</si>
  <si>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</si>
  <si>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</si>
  <si>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</si>
  <si>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</si>
  <si>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</si>
  <si>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</si>
  <si>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</si>
  <si>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</si>
  <si>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</si>
  <si>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</si>
  <si>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</si>
  <si>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</si>
  <si>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</si>
  <si>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</si>
  <si>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</si>
  <si>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</si>
  <si>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</si>
  <si>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</si>
  <si>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</si>
  <si>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</si>
  <si>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</si>
  <si>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</si>
  <si>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</si>
  <si>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</si>
  <si>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</si>
  <si>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</si>
  <si>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</si>
  <si>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</si>
  <si>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</si>
  <si>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</si>
  <si>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</si>
  <si>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</si>
  <si>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</si>
  <si>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</si>
  <si>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</si>
  <si>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</si>
  <si>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</si>
  <si>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</si>
  <si>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</si>
  <si>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</si>
  <si>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</si>
  <si>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</si>
  <si>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</si>
  <si>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</si>
  <si>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</si>
  <si>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</si>
  <si>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</si>
  <si>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</si>
  <si>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</si>
  <si>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</si>
  <si>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</si>
  <si>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</si>
  <si>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</si>
  <si>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</si>
  <si>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</si>
  <si>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</si>
  <si>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</si>
  <si>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</si>
  <si>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</si>
  <si>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</si>
  <si>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</si>
  <si>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</si>
  <si>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</si>
  <si>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</si>
  <si>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</si>
  <si>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</si>
  <si>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</si>
  <si>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</si>
  <si>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</si>
  <si>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</si>
  <si>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</si>
  <si>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</si>
  <si>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</si>
  <si>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</si>
  <si>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</si>
  <si>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</si>
  <si>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</si>
  <si>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</si>
  <si>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</si>
  <si>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</si>
  <si>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</si>
  <si>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</si>
  <si>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</si>
  <si>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</si>
  <si>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</si>
  <si>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</si>
  <si>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</si>
  <si>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</si>
  <si>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</si>
  <si>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</si>
  <si>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</si>
  <si>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</si>
  <si>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</si>
  <si>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</si>
  <si>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</si>
  <si>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</si>
  <si>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</si>
  <si>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</si>
  <si>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</si>
  <si>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</si>
  <si>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</si>
  <si>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</si>
  <si>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</si>
  <si>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</si>
  <si>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</si>
  <si>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</si>
  <si>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</si>
  <si>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</si>
  <si>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</si>
  <si>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</si>
  <si>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</si>
  <si>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</si>
  <si>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</si>
  <si>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</si>
  <si>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</si>
  <si>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</si>
  <si>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</si>
  <si>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</si>
  <si>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</si>
  <si>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</si>
  <si>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</si>
  <si>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</si>
  <si>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</si>
  <si>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</si>
  <si>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</si>
  <si>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</si>
  <si>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</si>
  <si>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</si>
  <si>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</si>
  <si>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</si>
  <si>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</si>
  <si>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</si>
  <si>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</si>
  <si>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</si>
  <si>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</si>
  <si>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</si>
  <si>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</si>
  <si>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</si>
  <si>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</si>
  <si>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</si>
  <si>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</si>
  <si>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</si>
  <si>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</si>
  <si>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</si>
  <si>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</si>
  <si>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</si>
  <si>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</si>
  <si>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</si>
  <si>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</si>
  <si>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</si>
  <si>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</si>
  <si>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</si>
  <si>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</si>
  <si>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</si>
  <si>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</si>
  <si>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</si>
  <si>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</si>
  <si>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</si>
  <si>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</si>
  <si>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</si>
  <si>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</si>
  <si>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</si>
  <si>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</si>
  <si>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</si>
  <si>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</si>
  <si>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</si>
  <si>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</si>
  <si>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</si>
  <si>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</si>
  <si>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</si>
  <si>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</si>
  <si>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</si>
  <si>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</si>
  <si>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</si>
  <si>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</si>
  <si>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</si>
  <si>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</si>
  <si>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</si>
  <si>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</si>
  <si>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</si>
  <si>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</si>
  <si>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</si>
  <si>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</si>
  <si>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</si>
  <si>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</si>
  <si>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</si>
  <si>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</si>
  <si>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</si>
  <si>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</si>
  <si>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</si>
  <si>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</si>
  <si>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</si>
  <si>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</si>
  <si>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</si>
  <si>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</si>
  <si>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</si>
  <si>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</si>
  <si>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</si>
  <si>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</si>
  <si>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</si>
  <si>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</si>
  <si>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</si>
  <si>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</si>
  <si>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</si>
  <si>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</si>
  <si>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</si>
  <si>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</si>
  <si>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</si>
  <si>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</si>
  <si>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</si>
  <si>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</si>
  <si>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</si>
  <si>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</si>
  <si>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</si>
  <si>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</si>
  <si>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</si>
  <si>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</si>
  <si>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</si>
  <si>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</si>
  <si>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</si>
  <si>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</si>
  <si>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</si>
  <si>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</si>
  <si>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</si>
  <si>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</si>
  <si>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</si>
  <si>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</si>
  <si>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</si>
  <si>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</si>
  <si>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</si>
  <si>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</si>
  <si>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</si>
  <si>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</si>
  <si>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</si>
  <si>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</si>
  <si>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</si>
  <si>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</si>
  <si>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</si>
  <si>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</si>
  <si>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</si>
  <si>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</si>
  <si>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</si>
  <si>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</si>
  <si>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</si>
  <si>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</si>
  <si>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</si>
  <si>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</si>
  <si>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</si>
  <si>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</si>
  <si>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</si>
  <si>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</si>
  <si>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</si>
  <si>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</si>
  <si>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</si>
  <si>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</si>
  <si>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</si>
  <si>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</si>
  <si>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</si>
  <si>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</si>
  <si>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</si>
  <si>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</si>
  <si>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</si>
  <si>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</si>
  <si>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</si>
  <si>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</si>
  <si>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</si>
  <si>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</si>
  <si>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</si>
  <si>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</si>
  <si>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</si>
  <si>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</si>
  <si>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</si>
  <si>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</si>
  <si>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</si>
  <si>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</si>
  <si>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</si>
  <si>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</si>
  <si>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</si>
  <si>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</si>
  <si>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</si>
  <si>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</si>
  <si>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</si>
  <si>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</si>
  <si>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</si>
  <si>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</si>
  <si>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</si>
  <si>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</si>
  <si>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</si>
  <si>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</si>
  <si>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</si>
  <si>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</si>
  <si>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</si>
  <si>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</si>
  <si>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</si>
  <si>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</si>
  <si>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</si>
  <si>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</si>
  <si>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</si>
  <si>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</si>
  <si>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</si>
  <si>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</si>
  <si>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</si>
  <si>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</si>
  <si>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</si>
  <si>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</si>
  <si>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</si>
  <si>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</si>
  <si>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</si>
  <si>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</si>
  <si>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</si>
  <si>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</si>
  <si>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</si>
  <si>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</si>
  <si>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</si>
  <si>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</si>
  <si>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</si>
  <si>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</si>
  <si>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</si>
  <si>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</si>
  <si>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</si>
  <si>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</si>
  <si>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</si>
  <si>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</si>
  <si>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</si>
  <si>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</si>
  <si>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</si>
  <si>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</si>
  <si>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</si>
  <si>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</si>
  <si>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</si>
  <si>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</si>
  <si>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</si>
  <si>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</si>
  <si>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</si>
  <si>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</si>
  <si>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</si>
  <si>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</si>
  <si>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</si>
  <si>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</si>
  <si>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</si>
  <si>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</si>
  <si>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</si>
  <si>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</si>
  <si>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</si>
  <si>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</si>
  <si>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</si>
  <si>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</si>
  <si>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</si>
  <si>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</si>
  <si>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</si>
  <si>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</si>
  <si>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</si>
  <si>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</si>
  <si>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</si>
  <si>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</si>
  <si>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</si>
  <si>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</si>
  <si>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</si>
  <si>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</si>
  <si>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</si>
  <si>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</si>
  <si>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</si>
  <si>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</si>
  <si>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</si>
  <si>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</si>
  <si>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</si>
  <si>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</si>
  <si>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</si>
  <si>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</si>
  <si>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</si>
  <si>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</si>
  <si>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</si>
  <si>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</si>
  <si>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</si>
  <si>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</si>
  <si>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</si>
  <si>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</si>
  <si>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</si>
  <si>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</si>
  <si>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</si>
  <si>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</si>
  <si>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</si>
  <si>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</si>
  <si>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</si>
  <si>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</si>
  <si>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</si>
  <si>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</si>
  <si>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</si>
  <si>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</si>
  <si>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</si>
  <si>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</si>
  <si>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</si>
  <si>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</si>
  <si>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</si>
  <si>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</si>
  <si>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</si>
  <si>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</si>
  <si>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</si>
  <si>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</si>
  <si>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</si>
  <si>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</si>
  <si>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</si>
  <si>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</si>
  <si>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</si>
  <si>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</si>
  <si>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</si>
  <si>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</si>
  <si>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</si>
  <si>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</si>
  <si>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</si>
  <si>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</si>
  <si>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</si>
  <si>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</si>
  <si>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</si>
  <si>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</si>
  <si>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</si>
  <si>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</si>
  <si>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</si>
  <si>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</si>
  <si>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</si>
  <si>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</si>
  <si>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</si>
  <si>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</si>
  <si>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</si>
  <si>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</si>
  <si>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</si>
  <si>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</si>
  <si>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</si>
  <si>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</si>
  <si>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</si>
  <si>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</si>
  <si>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</si>
  <si>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</si>
  <si>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</si>
  <si>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</si>
  <si>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</si>
  <si>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</si>
  <si>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</si>
  <si>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</si>
  <si>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</si>
  <si>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</si>
  <si>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</si>
  <si>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</si>
  <si>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</si>
  <si>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</si>
  <si>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</si>
  <si>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</si>
  <si>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</si>
  <si>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</si>
  <si>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</si>
  <si>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</si>
  <si>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</si>
  <si>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</si>
  <si>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</si>
  <si>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</si>
  <si>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</si>
  <si>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</si>
  <si>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</si>
  <si>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</si>
  <si>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</si>
  <si>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</si>
  <si>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</si>
  <si>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</si>
  <si>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</si>
  <si>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</si>
  <si>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</si>
  <si>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</si>
  <si>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</si>
  <si>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</si>
  <si>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</si>
  <si>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</si>
  <si>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</si>
  <si>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</si>
  <si>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</si>
  <si>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</si>
  <si>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</si>
  <si>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</si>
  <si>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</si>
  <si>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</si>
  <si>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</si>
  <si>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</si>
  <si>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</si>
  <si>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</si>
  <si>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</si>
  <si>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</si>
  <si>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</si>
  <si>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</si>
  <si>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</si>
  <si>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</si>
  <si>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</si>
  <si>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</si>
  <si>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</si>
  <si>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</si>
  <si>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</si>
  <si>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</si>
  <si>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</si>
  <si>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</si>
  <si>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</si>
  <si>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</si>
  <si>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</si>
  <si>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</si>
  <si>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</si>
  <si>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</si>
  <si>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</si>
  <si>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</si>
  <si>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</si>
  <si>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</si>
  <si>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</si>
  <si>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</si>
  <si>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</si>
  <si>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</si>
  <si>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</si>
  <si>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</si>
  <si>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</si>
  <si>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</si>
  <si>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</si>
  <si>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</si>
  <si>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</si>
  <si>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</si>
  <si>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</si>
  <si>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</si>
  <si>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</si>
  <si>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</si>
  <si>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</si>
  <si>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</si>
  <si>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</si>
  <si>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</si>
  <si>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</si>
  <si>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</si>
  <si>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</si>
  <si>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</si>
  <si>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</si>
  <si>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</si>
  <si>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</si>
  <si>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</si>
  <si>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</si>
  <si>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</si>
  <si>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</si>
  <si>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</si>
  <si>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</si>
  <si>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</si>
  <si>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</si>
  <si>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</si>
  <si>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</si>
  <si>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</si>
  <si>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</si>
  <si>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</si>
  <si>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</si>
  <si>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</si>
  <si>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</si>
  <si>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</si>
  <si>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</si>
  <si>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</si>
  <si>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</si>
  <si>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</si>
  <si>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</si>
  <si>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</si>
  <si>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</si>
  <si>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</si>
  <si>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</si>
  <si>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</si>
  <si>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</si>
  <si>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</si>
  <si>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</si>
  <si>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</si>
  <si>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</si>
  <si>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</si>
  <si>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</si>
  <si>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</si>
  <si>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</si>
  <si>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</si>
  <si>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</si>
  <si>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</si>
  <si>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</si>
  <si>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</si>
  <si>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</si>
  <si>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</si>
  <si>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</si>
  <si>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</si>
  <si>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</si>
  <si>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</si>
  <si>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</si>
  <si>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</si>
  <si>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</si>
  <si>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</si>
  <si>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</si>
  <si>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</si>
  <si>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</si>
  <si>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</si>
  <si>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</si>
  <si>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</si>
  <si>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</si>
  <si>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</si>
  <si>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</si>
  <si>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</si>
  <si>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</si>
  <si>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</si>
  <si>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</si>
  <si>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</si>
  <si>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</si>
  <si>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</si>
  <si>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</si>
  <si>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</si>
  <si>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</si>
  <si>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</si>
  <si>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</si>
  <si>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</si>
  <si>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</si>
  <si>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</si>
  <si>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</si>
  <si>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</si>
  <si>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</si>
  <si>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</si>
  <si>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</si>
  <si>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</si>
  <si>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</si>
  <si>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</si>
  <si>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</si>
  <si>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</si>
  <si>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</si>
  <si>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</si>
  <si>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</si>
  <si>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</si>
  <si>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</si>
  <si>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</si>
  <si>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</si>
  <si>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</si>
  <si>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</si>
  <si>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</si>
  <si>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</si>
  <si>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</si>
  <si>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</si>
  <si>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</si>
  <si>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</si>
  <si>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</si>
  <si>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</si>
  <si>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</si>
  <si>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</si>
  <si>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</si>
  <si>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</si>
  <si>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</si>
  <si>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</si>
  <si>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</si>
  <si>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</si>
  <si>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</si>
  <si>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</si>
  <si>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</si>
  <si>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</si>
  <si>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</si>
  <si>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</si>
  <si>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</si>
  <si>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</si>
  <si>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</si>
  <si>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</si>
  <si>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</si>
  <si>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</si>
  <si>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</si>
  <si>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</si>
  <si>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</si>
  <si>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</si>
  <si>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</si>
  <si>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</si>
  <si>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</si>
  <si>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</si>
  <si>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</si>
  <si>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</si>
  <si>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</si>
  <si>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</si>
  <si>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</si>
  <si>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</si>
  <si>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</si>
  <si>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</si>
  <si>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</si>
  <si>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</si>
  <si>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</si>
  <si>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</si>
  <si>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</si>
  <si>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</si>
  <si>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</si>
  <si>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</si>
  <si>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</si>
  <si>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</si>
  <si>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</si>
  <si>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</si>
  <si>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</si>
  <si>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</si>
  <si>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</si>
  <si>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</si>
  <si>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</si>
  <si>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</si>
  <si>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</si>
  <si>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</si>
  <si>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</si>
  <si>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</si>
  <si>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</si>
  <si>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</si>
  <si>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</si>
  <si>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</si>
  <si>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</si>
  <si>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</si>
  <si>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</si>
  <si>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</si>
  <si>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</si>
  <si>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</si>
  <si>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</si>
  <si>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</si>
  <si>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</si>
  <si>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</si>
  <si>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</si>
  <si>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</si>
  <si>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</si>
  <si>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</si>
  <si>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</si>
  <si>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</si>
  <si>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</si>
  <si>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</si>
  <si>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</si>
  <si>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</si>
  <si>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</si>
  <si>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</si>
  <si>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</si>
  <si>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</si>
  <si>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</si>
  <si>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</si>
  <si>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</si>
  <si>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</si>
  <si>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</si>
  <si>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</si>
  <si>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</si>
  <si>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</si>
  <si>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</si>
  <si>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</si>
  <si>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</si>
  <si>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</si>
  <si>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</si>
  <si>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</si>
  <si>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</si>
  <si>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</si>
  <si>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</si>
  <si>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</si>
  <si>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</si>
  <si>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</si>
  <si>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</si>
  <si>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</si>
  <si>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</si>
  <si>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</si>
  <si>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</si>
  <si>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</si>
  <si>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</si>
  <si>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</si>
  <si>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</si>
  <si>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</si>
  <si>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</si>
  <si>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</si>
  <si>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</si>
  <si>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</si>
  <si>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</si>
  <si>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</si>
  <si>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</si>
  <si>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</si>
  <si>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</si>
  <si>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</si>
  <si>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</si>
  <si>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</si>
  <si>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</si>
  <si>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</si>
  <si>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</si>
  <si>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</si>
  <si>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</si>
  <si>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</si>
  <si>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</si>
  <si>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</si>
  <si>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</si>
  <si>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</si>
  <si>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</si>
  <si>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</si>
  <si>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</si>
  <si>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</si>
  <si>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</si>
  <si>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</si>
  <si>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</si>
  <si>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</si>
  <si>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</si>
  <si>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</si>
  <si>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</si>
  <si>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</si>
  <si>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</si>
  <si>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</si>
  <si>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</si>
  <si>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</si>
  <si>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</si>
  <si>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</si>
  <si>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</si>
  <si>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</si>
  <si>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</si>
  <si>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</si>
  <si>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</si>
  <si>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</si>
  <si>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</si>
  <si>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</si>
  <si>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</si>
  <si>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</si>
  <si>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</si>
  <si>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</si>
  <si>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</si>
  <si>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</si>
  <si>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</si>
  <si>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</si>
  <si>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</si>
  <si>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</si>
  <si>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</si>
  <si>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</si>
  <si>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</si>
  <si>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</si>
  <si>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</si>
  <si>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</si>
  <si>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</si>
  <si>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</si>
  <si>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</si>
  <si>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</si>
  <si>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</si>
  <si>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</si>
  <si>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</si>
  <si>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</si>
  <si>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</si>
  <si>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</si>
  <si>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</si>
  <si>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</si>
  <si>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</si>
  <si>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</si>
  <si>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</si>
  <si>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</si>
  <si>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</si>
  <si>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</si>
  <si>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</si>
  <si>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</si>
  <si>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</si>
  <si>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</si>
  <si>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</si>
  <si>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</si>
  <si>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</si>
  <si>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</si>
  <si>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</si>
  <si>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</si>
  <si>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</si>
  <si>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</si>
  <si>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</si>
  <si>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</si>
  <si>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</si>
  <si>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</si>
  <si>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</si>
  <si>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</si>
  <si>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</si>
  <si>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</si>
  <si>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</si>
  <si>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</si>
  <si>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</si>
  <si>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</si>
  <si>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</si>
  <si>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</si>
  <si>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</si>
  <si>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</si>
  <si>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</si>
  <si>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</si>
  <si>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</si>
  <si>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</si>
  <si>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</si>
  <si>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</si>
  <si>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</si>
  <si>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</si>
  <si>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</si>
  <si>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</si>
  <si>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</si>
  <si>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</si>
  <si>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</si>
  <si>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</si>
  <si>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</si>
  <si>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</si>
  <si>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</si>
  <si>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</si>
  <si>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</si>
  <si>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</si>
  <si>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</si>
  <si>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</si>
  <si>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</si>
  <si>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</si>
  <si>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</si>
  <si>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</si>
  <si>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</si>
  <si>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</si>
  <si>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</si>
  <si>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</si>
  <si>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</si>
  <si>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</si>
  <si>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</si>
  <si>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</si>
  <si>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</si>
  <si>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</si>
  <si>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</si>
  <si>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</si>
  <si>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</si>
  <si>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</si>
  <si>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</si>
  <si>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</si>
  <si>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</si>
  <si>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</si>
  <si>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</si>
  <si>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</si>
  <si>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</si>
  <si>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</si>
  <si>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</si>
  <si>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</si>
  <si>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</si>
  <si>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</si>
  <si>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</si>
  <si>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</si>
  <si>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</si>
  <si>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</si>
  <si>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</si>
  <si>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</si>
  <si>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</si>
  <si>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</si>
  <si>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</si>
  <si>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</si>
  <si>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</si>
  <si>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</si>
  <si>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</si>
  <si>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</si>
  <si>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</si>
  <si>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</si>
  <si>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</si>
  <si>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</si>
  <si>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</si>
  <si>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</si>
  <si>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</si>
  <si>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</si>
  <si>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</si>
  <si>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</si>
  <si>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</si>
  <si>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</si>
  <si>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</si>
  <si>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</si>
  <si>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</si>
  <si>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</si>
  <si>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</si>
  <si>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</si>
  <si>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</si>
  <si>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</si>
  <si>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</si>
  <si>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</si>
  <si>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</si>
  <si>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</si>
  <si>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</si>
  <si>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</si>
  <si>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</si>
  <si>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</si>
  <si>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</si>
  <si>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</si>
  <si>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</si>
  <si>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</si>
  <si>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</si>
  <si>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</si>
  <si>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</si>
  <si>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</si>
  <si>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</si>
  <si>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</si>
  <si>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</si>
  <si>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</si>
  <si>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</si>
  <si>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</si>
  <si>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</si>
  <si>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</si>
  <si>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</si>
  <si>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</si>
  <si>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</si>
  <si>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</si>
  <si>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</si>
  <si>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</si>
  <si>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</si>
  <si>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</si>
  <si>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</si>
  <si>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</si>
  <si>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</si>
  <si>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</si>
  <si>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</si>
  <si>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</si>
  <si>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</si>
  <si>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</si>
  <si>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</si>
  <si>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</si>
  <si>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</si>
  <si>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</si>
  <si>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</si>
  <si>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</si>
  <si>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</si>
  <si>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</si>
  <si>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</si>
  <si>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</si>
  <si>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</si>
  <si>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</si>
  <si>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</si>
  <si>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</si>
  <si>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</si>
  <si>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</si>
  <si>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</si>
  <si>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</si>
  <si>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</si>
  <si>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</si>
  <si>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</si>
  <si>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</si>
  <si>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</si>
  <si>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</si>
  <si>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</si>
  <si>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</si>
  <si>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</si>
  <si>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</si>
  <si>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</si>
  <si>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</si>
  <si>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</si>
  <si>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</si>
  <si>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</si>
  <si>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</si>
  <si>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</si>
  <si>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</si>
  <si>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</si>
  <si>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</si>
  <si>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</si>
  <si>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</si>
  <si>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</si>
  <si>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</si>
  <si>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</si>
  <si>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</si>
  <si>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</si>
  <si>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</si>
  <si>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</si>
  <si>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</si>
  <si>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</si>
  <si>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</si>
  <si>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</si>
  <si>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</si>
  <si>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</si>
  <si>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</si>
  <si>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</si>
  <si>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</si>
  <si>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</si>
  <si>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</si>
  <si>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</si>
  <si>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</si>
  <si>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</si>
  <si>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</si>
  <si>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</si>
  <si>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</si>
  <si>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</si>
  <si>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</si>
  <si>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</si>
  <si>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</si>
  <si>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</si>
  <si>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</si>
  <si>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</si>
  <si>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</si>
  <si>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</si>
  <si>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</si>
  <si>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</si>
  <si>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</si>
  <si>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</si>
  <si>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</si>
  <si>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</si>
  <si>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</si>
  <si>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</si>
  <si>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</si>
  <si>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</si>
  <si>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</si>
  <si>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</si>
  <si>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</si>
  <si>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</si>
  <si>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</si>
  <si>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</si>
  <si>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</si>
  <si>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</si>
  <si>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</si>
  <si>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</si>
  <si>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</si>
  <si>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</si>
  <si>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</si>
  <si>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</si>
  <si>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</si>
  <si>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</si>
  <si>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</si>
  <si>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</si>
  <si>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</si>
  <si>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</si>
  <si>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</si>
  <si>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</si>
  <si>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</si>
  <si>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</si>
  <si>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</si>
  <si>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</si>
  <si>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</si>
  <si>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</si>
  <si>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</si>
  <si>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</si>
  <si>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</si>
  <si>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</si>
  <si>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</si>
  <si>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</si>
  <si>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</si>
  <si>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</si>
  <si>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</si>
  <si>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</si>
  <si>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</si>
  <si>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</si>
  <si>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</si>
  <si>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</si>
  <si>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</si>
  <si>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</si>
  <si>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</si>
  <si>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</si>
  <si>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</si>
  <si>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</si>
  <si>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</si>
  <si>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</si>
  <si>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</si>
  <si>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</si>
  <si>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</si>
  <si>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</si>
  <si>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</si>
  <si>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</si>
  <si>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</si>
  <si>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</si>
  <si>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</si>
  <si>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</si>
  <si>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</si>
  <si>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</si>
  <si>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</si>
  <si>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</si>
  <si>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</si>
  <si>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</si>
  <si>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</si>
  <si>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</si>
  <si>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</si>
  <si>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</si>
  <si>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</si>
  <si>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</si>
  <si>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</si>
  <si>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</si>
  <si>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</si>
  <si>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</si>
  <si>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</si>
  <si>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</si>
  <si>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</si>
  <si>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</si>
  <si>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</si>
  <si>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</si>
  <si>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</si>
  <si>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</si>
  <si>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</si>
  <si>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</si>
  <si>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</si>
  <si>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</si>
  <si>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</si>
  <si>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</si>
  <si>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</si>
  <si>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</si>
  <si>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</si>
  <si>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</si>
  <si>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</si>
  <si>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</si>
  <si>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</si>
  <si>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</si>
  <si>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</si>
  <si>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</si>
  <si>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</si>
  <si>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</si>
  <si>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</si>
  <si>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</si>
  <si>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</si>
  <si>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</si>
  <si>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</si>
  <si>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</si>
  <si>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</si>
  <si>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</si>
  <si>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</si>
  <si>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</si>
  <si>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</si>
  <si>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</si>
  <si>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</si>
  <si>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</si>
  <si>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</si>
  <si>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</si>
  <si>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</si>
  <si>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</si>
  <si>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</si>
  <si>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</si>
  <si>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</si>
  <si>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</si>
  <si>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</si>
  <si>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</si>
  <si>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</si>
  <si>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</si>
  <si>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</si>
  <si>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</si>
  <si>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</si>
  <si>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</si>
  <si>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</si>
  <si>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</si>
  <si>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</si>
  <si>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</si>
  <si>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</si>
  <si>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</si>
  <si>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</si>
  <si>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</si>
  <si>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</si>
  <si>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</si>
  <si>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</si>
  <si>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</si>
  <si>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</si>
  <si>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</si>
  <si>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</si>
  <si>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</si>
  <si>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</si>
  <si>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</si>
  <si>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</si>
  <si>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</si>
  <si>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</si>
  <si>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</si>
  <si>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</si>
  <si>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</si>
  <si>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</si>
  <si>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</si>
  <si>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</si>
  <si>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</si>
  <si>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</si>
  <si>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</si>
  <si>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</si>
  <si>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</si>
  <si>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</si>
  <si>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</si>
  <si>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</si>
  <si>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</si>
  <si>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</si>
  <si>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</si>
  <si>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</si>
  <si>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</si>
  <si>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</si>
  <si>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</si>
  <si>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</si>
  <si>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</si>
  <si>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</si>
  <si>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</si>
  <si>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</si>
  <si>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</si>
  <si>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</si>
  <si>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</si>
  <si>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</si>
  <si>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</si>
  <si>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</si>
  <si>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</si>
  <si>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</si>
  <si>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</si>
  <si>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</si>
  <si>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</si>
  <si>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</si>
  <si>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</si>
  <si>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</si>
  <si>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</si>
  <si>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</si>
  <si>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</si>
  <si>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</si>
  <si>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</si>
  <si>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</si>
  <si>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</si>
  <si>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</si>
  <si>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</si>
  <si>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</si>
  <si>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</si>
  <si>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</si>
  <si>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</si>
  <si>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</si>
  <si>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</si>
  <si>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</si>
  <si>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</si>
  <si>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</si>
  <si>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</si>
  <si>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</si>
  <si>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</si>
  <si>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</si>
  <si>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</si>
  <si>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</si>
  <si>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</si>
  <si>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</si>
  <si>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</si>
  <si>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</si>
  <si>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</si>
  <si>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</si>
  <si>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</si>
  <si>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</si>
  <si>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</si>
  <si>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</si>
  <si>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</si>
  <si>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</si>
  <si>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</si>
  <si>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</si>
  <si>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</si>
  <si>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</si>
  <si>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</si>
  <si>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</si>
  <si>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</si>
  <si>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</si>
  <si>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</si>
  <si>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</si>
  <si>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</si>
  <si>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</si>
  <si>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</si>
  <si>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</si>
  <si>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</si>
  <si>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</si>
  <si>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</si>
  <si>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</si>
  <si>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</si>
  <si>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</si>
  <si>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</si>
  <si>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</si>
  <si>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</si>
  <si>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</si>
  <si>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</si>
  <si>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</si>
  <si>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</si>
  <si>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</si>
  <si>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</si>
  <si>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</si>
  <si>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</si>
  <si>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</si>
  <si>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</si>
  <si>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</si>
  <si>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</si>
  <si>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</si>
  <si>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</si>
  <si>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</si>
  <si>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</si>
  <si>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</si>
  <si>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</si>
  <si>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</si>
  <si>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</si>
  <si>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</si>
  <si>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</si>
  <si>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</si>
  <si>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</si>
  <si>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</si>
  <si>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</si>
  <si>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</si>
  <si>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</si>
  <si>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</si>
  <si>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</si>
  <si>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</si>
  <si>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</si>
  <si>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</si>
  <si>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</si>
  <si>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</si>
  <si>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</si>
  <si>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</si>
  <si>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</si>
  <si>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</si>
  <si>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</si>
  <si>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</si>
  <si>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</si>
  <si>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</si>
  <si>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</si>
  <si>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</si>
  <si>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</si>
  <si>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</si>
  <si>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</si>
  <si>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</si>
  <si>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</si>
  <si>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</si>
  <si>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</si>
  <si>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</si>
  <si>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</si>
  <si>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</si>
  <si>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</si>
  <si>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</si>
  <si>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</si>
  <si>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</si>
  <si>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</si>
  <si>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</si>
  <si>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</si>
  <si>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</si>
  <si>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</si>
  <si>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</si>
  <si>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</si>
  <si>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</si>
  <si>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</si>
  <si>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</si>
  <si>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</si>
  <si>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</si>
  <si>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</si>
  <si>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</si>
  <si>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</si>
  <si>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</si>
  <si>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</si>
  <si>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</si>
  <si>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</si>
  <si>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</si>
  <si>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</si>
  <si>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</si>
  <si>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</si>
  <si>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</si>
  <si>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</si>
  <si>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</si>
  <si>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</si>
  <si>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</si>
  <si>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</si>
  <si>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</si>
  <si>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</si>
  <si>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</si>
  <si>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</si>
  <si>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</si>
  <si>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</si>
  <si>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</si>
  <si>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</si>
  <si>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</si>
  <si>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</si>
  <si>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</si>
  <si>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</si>
  <si>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</si>
  <si>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</si>
  <si>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</si>
  <si>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</si>
  <si>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</si>
  <si>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</si>
  <si>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</si>
  <si>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</si>
  <si>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</si>
  <si>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</si>
  <si>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</si>
  <si>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</si>
  <si>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</si>
  <si>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</si>
  <si>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</si>
  <si>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</si>
  <si>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</si>
  <si>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</si>
  <si>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</si>
  <si>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</si>
  <si>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</si>
  <si>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</si>
  <si>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</si>
  <si>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</si>
  <si>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</si>
  <si>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</si>
  <si>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</si>
  <si>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</si>
  <si>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</si>
  <si>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</si>
  <si>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</si>
  <si>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</si>
  <si>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</si>
  <si>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</si>
  <si>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</si>
  <si>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</si>
  <si>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</si>
  <si>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</si>
  <si>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</si>
  <si>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</si>
  <si>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</si>
  <si>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</si>
  <si>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</si>
  <si>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</si>
  <si>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</si>
  <si>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</si>
  <si>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</si>
  <si>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</si>
  <si>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</si>
  <si>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</si>
  <si>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</si>
  <si>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</si>
  <si>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</si>
  <si>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</si>
  <si>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</si>
  <si>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</si>
  <si>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</si>
  <si>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</si>
  <si>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</si>
  <si>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</si>
  <si>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</si>
  <si>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</si>
  <si>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</si>
  <si>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</si>
  <si>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</si>
  <si>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</si>
  <si>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</si>
  <si>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</si>
  <si>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</si>
  <si>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</si>
  <si>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</si>
  <si>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</si>
  <si>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</si>
  <si>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</si>
  <si>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</si>
  <si>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</si>
  <si>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</si>
  <si>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</si>
  <si>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</si>
  <si>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</si>
  <si>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</si>
  <si>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</si>
  <si>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</si>
  <si>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</si>
  <si>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</si>
  <si>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</si>
  <si>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</si>
  <si>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</si>
  <si>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</si>
  <si>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</si>
  <si>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</si>
  <si>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</si>
  <si>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</si>
  <si>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</si>
  <si>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</si>
  <si>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</si>
  <si>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</si>
  <si>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</si>
  <si>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</si>
  <si>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</si>
  <si>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</si>
  <si>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</si>
  <si>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</si>
  <si>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</si>
  <si>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</si>
  <si>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</si>
  <si>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</si>
  <si>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</si>
  <si>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</si>
  <si>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</si>
  <si>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</si>
  <si>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</si>
  <si>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</si>
  <si>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</si>
  <si>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</si>
  <si>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</si>
  <si>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</si>
  <si>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</si>
  <si>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</si>
  <si>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</si>
  <si>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</si>
  <si>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</si>
  <si>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</si>
  <si>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</si>
  <si>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</si>
  <si>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</si>
  <si>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</si>
  <si>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</si>
  <si>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</si>
  <si>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</si>
  <si>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</si>
  <si>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</si>
  <si>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</si>
  <si>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</si>
  <si>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</si>
  <si>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</si>
  <si>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</si>
  <si>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</si>
  <si>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</si>
  <si>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</si>
  <si>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</si>
  <si>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</si>
  <si>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</si>
  <si>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</si>
  <si>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</si>
  <si>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</si>
  <si>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</si>
  <si>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</si>
  <si>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</si>
  <si>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</si>
  <si>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</si>
  <si>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</si>
  <si>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</si>
  <si>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</si>
  <si>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</si>
  <si>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</si>
  <si>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</si>
  <si>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</si>
  <si>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</si>
  <si>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</si>
  <si>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</si>
  <si>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</si>
  <si>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</si>
  <si>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</si>
  <si>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</si>
  <si>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</si>
  <si>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</si>
  <si>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</si>
  <si>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</si>
  <si>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</si>
  <si>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</si>
  <si>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</si>
  <si>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</si>
  <si>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</si>
  <si>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</si>
  <si>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</si>
  <si>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</si>
  <si>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</si>
  <si>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</si>
  <si>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</si>
  <si>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</si>
  <si>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</si>
  <si>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</si>
  <si>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</si>
  <si>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</si>
  <si>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</si>
  <si>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</si>
  <si>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</si>
  <si>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</si>
  <si>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</si>
  <si>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</si>
  <si>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</si>
  <si>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</si>
  <si>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</si>
  <si>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</si>
  <si>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</si>
  <si>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</si>
  <si>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</si>
  <si>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</si>
  <si>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</si>
  <si>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</si>
  <si>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</si>
  <si>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</si>
  <si>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</si>
  <si>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</si>
  <si>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</si>
  <si>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</si>
  <si>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</si>
  <si>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</si>
  <si>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</si>
  <si>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</si>
  <si>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</si>
  <si>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</si>
  <si>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</si>
  <si>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</si>
  <si>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</si>
  <si>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</si>
  <si>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</si>
  <si>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</si>
  <si>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</si>
  <si>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</si>
  <si>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</si>
  <si>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</si>
  <si>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</si>
  <si>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</si>
  <si>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</si>
  <si>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</si>
  <si>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</si>
  <si>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</si>
  <si>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</si>
  <si>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</si>
  <si>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</si>
  <si>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</si>
  <si>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</si>
  <si>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</si>
  <si>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</si>
  <si>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</si>
  <si>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</si>
  <si>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</si>
  <si>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</si>
  <si>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</si>
  <si>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</si>
  <si>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</si>
  <si>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</si>
  <si>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</si>
  <si>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</si>
  <si>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</si>
  <si>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</si>
  <si>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</si>
  <si>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</si>
  <si>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</si>
  <si>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</si>
  <si>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</si>
  <si>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</si>
  <si>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</si>
  <si>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</si>
  <si>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</si>
  <si>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</si>
  <si>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</si>
  <si>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</si>
  <si>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</si>
  <si>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</si>
  <si>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</si>
  <si>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</si>
  <si>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</si>
  <si>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</si>
  <si>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</si>
  <si>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</si>
  <si>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</si>
  <si>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</si>
  <si>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</si>
  <si>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</si>
  <si>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</si>
  <si>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</si>
  <si>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</si>
  <si>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</si>
  <si>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</si>
  <si>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</si>
  <si>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</si>
  <si>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</si>
  <si>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</si>
  <si>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</si>
  <si>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</si>
  <si>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</si>
  <si>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</si>
  <si>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</si>
  <si>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</si>
  <si>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</si>
  <si>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</si>
  <si>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</si>
  <si>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</si>
  <si>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</si>
  <si>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</si>
  <si>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</si>
  <si>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</si>
  <si>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</si>
  <si>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</si>
  <si>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</si>
  <si>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</si>
  <si>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</si>
  <si>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</si>
  <si>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</si>
  <si>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</si>
  <si>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</si>
  <si>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</si>
  <si>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</si>
  <si>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</si>
  <si>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</si>
  <si>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</si>
  <si>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</si>
  <si>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</si>
  <si>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</si>
  <si>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</si>
  <si>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</si>
  <si>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</si>
  <si>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</si>
  <si>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</si>
  <si>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</si>
  <si>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</si>
  <si>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</si>
  <si>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</si>
  <si>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</si>
  <si>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</si>
  <si>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</si>
  <si>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</si>
  <si>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</si>
  <si>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</si>
  <si>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</si>
  <si>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</si>
  <si>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</si>
  <si>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</si>
  <si>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</si>
  <si>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</si>
  <si>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</si>
  <si>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</si>
  <si>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</si>
  <si>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</si>
  <si>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</si>
  <si>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</si>
  <si>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</si>
  <si>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</si>
  <si>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</si>
  <si>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</si>
  <si>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</si>
  <si>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</si>
  <si>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</si>
  <si>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</si>
  <si>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</si>
  <si>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</si>
  <si>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</si>
  <si>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</si>
  <si>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</si>
  <si>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</si>
  <si>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</si>
  <si>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</si>
  <si>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</si>
  <si>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</si>
  <si>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</si>
  <si>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</si>
  <si>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</si>
  <si>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</si>
  <si>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</si>
  <si>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</si>
  <si>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</si>
  <si>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</si>
  <si>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</si>
  <si>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</si>
  <si>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</si>
  <si>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</si>
  <si>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</si>
  <si>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</si>
  <si>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</si>
  <si>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</si>
  <si>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</si>
  <si>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</si>
  <si>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</si>
  <si>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</si>
  <si>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</si>
  <si>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</si>
  <si>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</si>
  <si>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</si>
  <si>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</si>
  <si>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</si>
  <si>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</si>
  <si>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</si>
  <si>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</si>
  <si>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</si>
  <si>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</si>
  <si>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</si>
  <si>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</si>
  <si>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</si>
  <si>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</si>
  <si>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</si>
  <si>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</si>
  <si>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</si>
  <si>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</si>
  <si>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</si>
  <si>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</si>
  <si>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</si>
  <si>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</si>
  <si>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</si>
  <si>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</si>
  <si>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</si>
  <si>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</si>
  <si>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</si>
  <si>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</si>
  <si>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</si>
  <si>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</si>
  <si>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</si>
  <si>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</si>
  <si>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</si>
  <si>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</si>
  <si>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</si>
  <si>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</si>
  <si>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</si>
  <si>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</si>
  <si>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</si>
  <si>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</si>
  <si>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</si>
  <si>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</si>
  <si>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</si>
  <si>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</si>
  <si>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</si>
  <si>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</si>
  <si>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</si>
  <si>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</si>
  <si>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</si>
  <si>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</si>
  <si>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</si>
  <si>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</si>
  <si>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</si>
  <si>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</si>
  <si>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</si>
  <si>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</si>
  <si>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</si>
  <si>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</si>
  <si>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</si>
  <si>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</si>
  <si>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</si>
  <si>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</si>
  <si>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</si>
  <si>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</si>
  <si>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</si>
  <si>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</si>
  <si>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</si>
  <si>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</si>
  <si>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</si>
  <si>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</si>
  <si>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</si>
  <si>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</si>
  <si>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</si>
  <si>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</si>
  <si>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</si>
  <si>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</si>
  <si>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</si>
  <si>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</si>
  <si>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</si>
  <si>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</si>
  <si>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</si>
  <si>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</si>
  <si>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</si>
  <si>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</si>
  <si>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</si>
  <si>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</si>
  <si>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</si>
  <si>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</si>
  <si>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</si>
  <si>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</si>
  <si>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</si>
  <si>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</si>
  <si>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</si>
  <si>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</si>
  <si>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</si>
  <si>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</si>
  <si>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</si>
  <si>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</si>
  <si>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</si>
  <si>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</si>
  <si>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</si>
  <si>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</si>
  <si>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</si>
  <si>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</si>
  <si>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</si>
  <si>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</si>
  <si>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</si>
  <si>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</si>
  <si>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</si>
  <si>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</si>
  <si>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</si>
  <si>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</si>
  <si>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</si>
  <si>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</si>
  <si>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</si>
  <si>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</si>
  <si>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</si>
  <si>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</si>
  <si>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</si>
  <si>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</si>
  <si>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</si>
  <si>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</si>
  <si>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</si>
  <si>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</si>
  <si>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</si>
  <si>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</si>
  <si>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</si>
  <si>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</si>
  <si>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</si>
  <si>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</si>
  <si>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</si>
  <si>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</si>
  <si>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</si>
  <si>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</si>
  <si>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</si>
  <si>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</si>
  <si>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</si>
  <si>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</si>
  <si>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</si>
  <si>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</si>
  <si>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</si>
  <si>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</si>
  <si>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</si>
  <si>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</si>
  <si>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</si>
  <si>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</si>
  <si>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</si>
  <si>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</si>
  <si>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</si>
  <si>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</si>
  <si>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</si>
  <si>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</si>
  <si>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</si>
  <si>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</si>
  <si>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</si>
  <si>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</si>
  <si>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</si>
  <si>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</si>
  <si>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</si>
  <si>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</si>
  <si>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</si>
  <si>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</si>
  <si>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</si>
  <si>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</si>
  <si>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</si>
  <si>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</si>
  <si>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</si>
  <si>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</si>
  <si>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</si>
  <si>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</si>
  <si>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</si>
  <si>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</si>
  <si>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</si>
  <si>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</si>
  <si>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</si>
  <si>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</si>
  <si>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</si>
  <si>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</si>
  <si>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</si>
  <si>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</si>
  <si>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</si>
  <si>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</si>
  <si>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</si>
  <si>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</si>
  <si>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</si>
  <si>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</si>
  <si>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</si>
  <si>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</si>
  <si>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</si>
  <si>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</si>
  <si>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</si>
  <si>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</si>
  <si>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</si>
  <si>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</si>
  <si>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</si>
  <si>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</si>
  <si>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</si>
  <si>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</si>
  <si>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</si>
  <si>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</si>
  <si>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</si>
  <si>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</si>
  <si>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</si>
  <si>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</si>
  <si>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</si>
  <si>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</si>
  <si>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</si>
  <si>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</si>
  <si>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</si>
  <si>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</si>
  <si>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</si>
  <si>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</si>
  <si>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</si>
  <si>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</si>
  <si>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</si>
  <si>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</si>
  <si>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</si>
  <si>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</si>
  <si>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</si>
  <si>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</si>
  <si>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</si>
  <si>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</si>
  <si>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</si>
  <si>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</si>
  <si>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</si>
  <si>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</si>
  <si>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</si>
  <si>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</si>
  <si>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</si>
  <si>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</si>
  <si>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</si>
  <si>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</si>
  <si>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</si>
  <si>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</si>
  <si>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</si>
  <si>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</si>
  <si>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</si>
  <si>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</si>
  <si>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</si>
  <si>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</si>
  <si>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</si>
  <si>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</si>
  <si>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</si>
  <si>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</si>
  <si>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</si>
  <si>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</si>
  <si>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</si>
  <si>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</si>
  <si>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</si>
  <si>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</si>
  <si>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</si>
  <si>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</si>
  <si>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</si>
  <si>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</si>
  <si>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</si>
  <si>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</si>
  <si>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</si>
  <si>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</si>
  <si>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</si>
  <si>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</si>
  <si>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</si>
  <si>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</si>
  <si>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</si>
  <si>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</si>
  <si>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</si>
  <si>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</si>
  <si>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</si>
  <si>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</si>
  <si>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</si>
  <si>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</si>
  <si>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</si>
  <si>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</si>
  <si>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</si>
  <si>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</si>
  <si>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</si>
  <si>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</si>
  <si>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</si>
  <si>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</si>
  <si>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</si>
  <si>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</si>
  <si>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</si>
  <si>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</si>
  <si>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</si>
  <si>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</si>
  <si>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</si>
  <si>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</si>
  <si>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</si>
  <si>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</si>
  <si>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</si>
  <si>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</si>
  <si>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</si>
  <si>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</si>
  <si>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</si>
  <si>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</si>
  <si>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</si>
  <si>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</si>
  <si>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</si>
  <si>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</si>
  <si>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</si>
  <si>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</si>
  <si>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</si>
  <si>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</si>
  <si>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</si>
  <si>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</si>
  <si>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</si>
  <si>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</si>
  <si>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</si>
  <si>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</si>
  <si>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</si>
  <si>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</si>
  <si>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</si>
  <si>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</si>
  <si>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</si>
  <si>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</si>
  <si>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</si>
  <si>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</si>
  <si>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</si>
  <si>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</si>
  <si>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</si>
  <si>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</si>
  <si>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</si>
  <si>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</si>
  <si>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</si>
  <si>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</si>
  <si>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</si>
  <si>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</si>
  <si>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</si>
  <si>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</si>
  <si>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</si>
  <si>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</si>
  <si>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</si>
  <si>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</si>
  <si>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</si>
  <si>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</si>
  <si>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</si>
  <si>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</si>
  <si>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</si>
  <si>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</si>
  <si>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</si>
  <si>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</si>
  <si>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</si>
  <si>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</si>
  <si>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</si>
  <si>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</si>
  <si>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</si>
  <si>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</si>
  <si>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</si>
  <si>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</si>
  <si>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</si>
  <si>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</si>
  <si>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</si>
  <si>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</si>
  <si>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</si>
  <si>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</si>
  <si>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</si>
  <si>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</si>
  <si>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</si>
  <si>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</si>
  <si>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</si>
  <si>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</si>
  <si>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</si>
  <si>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</si>
  <si>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</si>
  <si>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</si>
  <si>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</si>
  <si>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</si>
  <si>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</si>
  <si>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</si>
  <si>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</si>
  <si>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</si>
  <si>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</si>
  <si>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</si>
  <si>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</si>
  <si>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</si>
  <si>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</si>
  <si>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</si>
  <si>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</si>
  <si>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</si>
  <si>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</si>
  <si>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</si>
  <si>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</si>
  <si>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</si>
  <si>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</si>
  <si>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</si>
  <si>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</si>
  <si>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</si>
  <si>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</si>
  <si>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</si>
  <si>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</si>
  <si>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</si>
  <si>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</si>
  <si>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</si>
  <si>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</si>
  <si>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</si>
  <si>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</si>
  <si>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</si>
  <si>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</si>
  <si>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</si>
  <si>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</si>
  <si>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</si>
  <si>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</si>
  <si>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</si>
  <si>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</si>
  <si>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</si>
  <si>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</si>
  <si>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</si>
  <si>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</si>
  <si>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</si>
  <si>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</si>
  <si>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</si>
  <si>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</si>
  <si>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</si>
  <si>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</si>
  <si>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</si>
  <si>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</si>
  <si>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</si>
  <si>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</si>
  <si>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</si>
  <si>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</si>
  <si>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</si>
  <si>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</si>
  <si>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</si>
  <si>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</si>
  <si>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</si>
  <si>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</si>
  <si>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</si>
  <si>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</si>
  <si>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</si>
  <si>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</si>
  <si>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</si>
  <si>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</si>
  <si>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</si>
  <si>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</si>
  <si>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</si>
  <si>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</si>
  <si>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</si>
  <si>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</si>
  <si>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</si>
  <si>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</si>
  <si>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</si>
  <si>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</si>
  <si>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</si>
  <si>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</si>
  <si>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</si>
  <si>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</si>
  <si>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</si>
  <si>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</si>
  <si>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</si>
  <si>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</si>
  <si>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</si>
  <si>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</si>
  <si>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</si>
  <si>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</si>
  <si>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</si>
  <si>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</si>
  <si>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</si>
  <si>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</si>
  <si>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</si>
  <si>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</si>
  <si>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</si>
  <si>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</si>
  <si>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</si>
  <si>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</si>
  <si>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</si>
  <si>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</si>
  <si>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</si>
  <si>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</si>
  <si>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</si>
  <si>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</si>
  <si>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</si>
  <si>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</si>
  <si>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</si>
  <si>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</si>
  <si>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</si>
  <si>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</si>
  <si>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</si>
  <si>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</si>
  <si>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</si>
  <si>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</si>
  <si>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</si>
  <si>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</si>
  <si>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</si>
  <si>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</si>
  <si>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</si>
  <si>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</si>
  <si>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</si>
  <si>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</si>
  <si>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</si>
  <si>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</si>
  <si>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</si>
  <si>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</si>
  <si>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</si>
  <si>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</si>
  <si>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</si>
  <si>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</si>
  <si>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</si>
  <si>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</si>
  <si>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</si>
  <si>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</si>
  <si>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</si>
  <si>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</si>
  <si>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</si>
  <si>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</si>
  <si>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</si>
  <si>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</si>
  <si>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</si>
  <si>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</si>
  <si>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</si>
  <si>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</si>
  <si>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</si>
  <si>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</si>
  <si>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</si>
  <si>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</si>
  <si>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</si>
  <si>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</si>
  <si>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</si>
  <si>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</si>
  <si>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</si>
  <si>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</si>
  <si>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</si>
  <si>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</si>
  <si>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</si>
  <si>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</si>
  <si>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</si>
  <si>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</si>
  <si>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</si>
  <si>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</si>
  <si>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</si>
  <si>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</si>
  <si>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</si>
  <si>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</si>
  <si>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</si>
  <si>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</si>
  <si>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</si>
  <si>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</si>
  <si>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</si>
  <si>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</si>
  <si>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</si>
  <si>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</si>
  <si>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</si>
  <si>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</si>
  <si>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</si>
  <si>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</si>
  <si>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</si>
  <si>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</si>
  <si>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</si>
  <si>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</si>
  <si>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</si>
  <si>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</si>
  <si>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</si>
  <si>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</si>
  <si>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</si>
  <si>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</si>
  <si>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</si>
  <si>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</si>
  <si>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</si>
  <si>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</si>
  <si>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</si>
  <si>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</si>
  <si>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</si>
  <si>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</si>
  <si>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</si>
  <si>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</si>
  <si>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</si>
  <si>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</si>
  <si>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</si>
  <si>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</si>
  <si>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</si>
  <si>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</si>
  <si>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</si>
  <si>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</si>
  <si>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</si>
  <si>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</si>
  <si>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</si>
  <si>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</si>
  <si>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</si>
  <si>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</si>
  <si>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</si>
  <si>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</si>
  <si>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</si>
  <si>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</si>
  <si>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</si>
  <si>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</si>
  <si>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</si>
  <si>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</si>
  <si>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</si>
  <si>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</si>
  <si>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</si>
  <si>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</si>
  <si>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</si>
  <si>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</si>
  <si>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</si>
  <si>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</si>
  <si>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</si>
  <si>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</si>
  <si>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</si>
  <si>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</si>
  <si>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</si>
  <si>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</si>
  <si>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</si>
  <si>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</si>
  <si>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</si>
  <si>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</si>
  <si>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</si>
  <si>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</si>
  <si>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</si>
  <si>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</si>
  <si>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</si>
  <si>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</si>
  <si>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</si>
  <si>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</si>
  <si>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</si>
  <si>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</si>
  <si>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</si>
  <si>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</si>
  <si>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</si>
  <si>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</si>
  <si>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</si>
  <si>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</si>
  <si>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</si>
  <si>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</si>
  <si>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</si>
  <si>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</si>
  <si>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</si>
  <si>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</si>
  <si>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</si>
  <si>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</si>
  <si>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</si>
  <si>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</si>
  <si>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</si>
  <si>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</si>
  <si>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</si>
  <si>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</si>
  <si>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</si>
  <si>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</si>
  <si>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</si>
  <si>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</si>
  <si>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</si>
  <si>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</si>
  <si>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</si>
  <si>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</si>
  <si>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</si>
  <si>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</si>
  <si>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</si>
  <si>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</si>
  <si>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</si>
  <si>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</si>
  <si>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</si>
  <si>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</si>
  <si>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</si>
  <si>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</si>
  <si>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</si>
  <si>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</si>
  <si>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</si>
  <si>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</si>
  <si>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</si>
  <si>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</si>
  <si>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</si>
  <si>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</si>
  <si>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</si>
  <si>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</si>
  <si>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</si>
  <si>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</si>
  <si>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</si>
  <si>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</si>
  <si>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</si>
  <si>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</si>
  <si>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</si>
  <si>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</si>
  <si>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</si>
  <si>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</si>
  <si>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</si>
  <si>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</si>
  <si>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</si>
  <si>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</si>
  <si>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</si>
  <si>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</si>
  <si>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</si>
  <si>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</si>
  <si>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</si>
  <si>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</si>
  <si>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</si>
  <si>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</si>
  <si>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</si>
  <si>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</si>
  <si>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</si>
  <si>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</si>
  <si>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</si>
  <si>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</si>
  <si>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</si>
  <si>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</si>
  <si>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</si>
  <si>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</si>
  <si>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</si>
  <si>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</si>
  <si>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</si>
  <si>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</si>
  <si>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</si>
  <si>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</si>
  <si>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</si>
  <si>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</si>
  <si>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</si>
  <si>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</si>
  <si>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</si>
  <si>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</si>
  <si>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</si>
  <si>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</si>
  <si>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</si>
  <si>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</si>
  <si>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</si>
  <si>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</si>
  <si>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</si>
  <si>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</si>
  <si>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</si>
  <si>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</si>
  <si>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</si>
  <si>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</si>
  <si>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</si>
  <si>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</si>
  <si>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</si>
  <si>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</si>
  <si>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</si>
  <si>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</si>
  <si>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</si>
  <si>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</si>
  <si>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</si>
  <si>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</si>
  <si>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</si>
  <si>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</si>
  <si>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</si>
  <si>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</si>
  <si>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</si>
  <si>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</si>
  <si>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</si>
  <si>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</si>
  <si>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</si>
  <si>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</si>
  <si>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</si>
  <si>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</si>
  <si>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</si>
  <si>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</si>
  <si>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</si>
  <si>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</si>
  <si>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</si>
  <si>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</si>
  <si>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</si>
  <si>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</si>
  <si>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</si>
  <si>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</si>
  <si>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</si>
  <si>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</si>
  <si>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</si>
  <si>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</si>
  <si>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</si>
  <si>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</si>
  <si>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</si>
  <si>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</si>
  <si>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</si>
  <si>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</si>
  <si>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</si>
  <si>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</si>
  <si>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</si>
  <si>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</si>
  <si>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</si>
  <si>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</si>
  <si>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</si>
  <si>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</si>
  <si>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</si>
  <si>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</si>
  <si>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</si>
  <si>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</si>
  <si>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</si>
  <si>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</si>
  <si>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</si>
  <si>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</si>
  <si>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</si>
  <si>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</si>
  <si>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</si>
  <si>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</si>
  <si>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</si>
  <si>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</si>
  <si>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</si>
  <si>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</si>
  <si>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</si>
  <si>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</si>
  <si>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</si>
  <si>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</si>
  <si>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</si>
  <si>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</si>
  <si>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</si>
  <si>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</si>
  <si>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</si>
  <si>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</si>
  <si>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</si>
  <si>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</si>
  <si>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</si>
  <si>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</si>
  <si>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</si>
  <si>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</si>
  <si>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</si>
  <si>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</si>
  <si>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</si>
  <si>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</si>
  <si>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</si>
  <si>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</si>
  <si>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</si>
  <si>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</si>
  <si>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</si>
  <si>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</si>
  <si>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</si>
  <si>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</si>
  <si>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</si>
  <si>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</si>
  <si>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</si>
  <si>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</si>
  <si>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</si>
  <si>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</si>
  <si>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</si>
  <si>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</si>
  <si>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</si>
  <si>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</si>
  <si>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</si>
  <si>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</si>
  <si>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</si>
  <si>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</si>
  <si>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</si>
  <si>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</si>
  <si>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</si>
  <si>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</si>
  <si>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</si>
  <si>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</si>
  <si>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</si>
  <si>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</si>
  <si>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</si>
  <si>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</si>
  <si>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</si>
  <si>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</si>
  <si>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</si>
  <si>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</si>
  <si>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</si>
  <si>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</si>
  <si>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</si>
  <si>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</si>
  <si>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</si>
  <si>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</si>
  <si>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</si>
  <si>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</si>
  <si>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</si>
  <si>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</si>
  <si>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</si>
  <si>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</si>
  <si>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</si>
  <si>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</si>
  <si>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</si>
  <si>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</si>
  <si>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</si>
  <si>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</si>
  <si>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</si>
  <si>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</si>
  <si>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</si>
  <si>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</si>
  <si>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</si>
  <si>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</si>
  <si>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</si>
  <si>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</si>
  <si>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</si>
  <si>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</si>
  <si>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</si>
  <si>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</si>
  <si>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</si>
  <si>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</si>
  <si>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</si>
  <si>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</si>
  <si>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</si>
  <si>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</si>
  <si>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</si>
  <si>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</si>
  <si>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</si>
  <si>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</si>
  <si>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</si>
  <si>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</si>
  <si>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</si>
  <si>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</si>
  <si>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</si>
  <si>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</si>
  <si>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</si>
  <si>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</si>
  <si>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</si>
  <si>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</si>
  <si>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</si>
  <si>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</si>
  <si>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</si>
  <si>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</si>
  <si>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</si>
  <si>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</si>
  <si>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</si>
  <si>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</si>
  <si>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</si>
  <si>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</si>
  <si>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</si>
  <si>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</si>
  <si>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</si>
  <si>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</si>
  <si>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</si>
  <si>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</si>
  <si>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</si>
  <si>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</si>
  <si>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</si>
  <si>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</si>
  <si>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</si>
  <si>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</si>
  <si>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</si>
  <si>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</si>
  <si>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</si>
  <si>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</si>
  <si>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</si>
  <si>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</si>
  <si>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</si>
  <si>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</si>
  <si>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</si>
  <si>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</si>
  <si>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</si>
  <si>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</si>
  <si>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</si>
  <si>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</si>
  <si>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</si>
  <si>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</si>
  <si>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</si>
  <si>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</si>
  <si>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</si>
  <si>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</si>
  <si>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</si>
  <si>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</si>
  <si>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</si>
  <si>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</si>
  <si>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</si>
  <si>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</si>
  <si>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</si>
  <si>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</si>
  <si>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</si>
  <si>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</si>
  <si>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</si>
  <si>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</si>
  <si>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</si>
  <si>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</si>
  <si>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</si>
  <si>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</si>
  <si>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</si>
  <si>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</si>
  <si>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</si>
  <si>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</si>
  <si>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</si>
  <si>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</si>
  <si>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</si>
  <si>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</si>
  <si>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</si>
  <si>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</si>
  <si>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</si>
  <si>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</si>
  <si>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</si>
  <si>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</si>
  <si>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</si>
  <si>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</si>
  <si>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</si>
  <si>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</si>
  <si>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</si>
  <si>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</si>
  <si>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</si>
  <si>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</si>
  <si>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</si>
  <si>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</si>
  <si>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</si>
  <si>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</si>
  <si>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</si>
  <si>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</si>
  <si>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</si>
  <si>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</si>
  <si>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</si>
  <si>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</si>
  <si>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</si>
  <si>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</si>
  <si>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</si>
  <si>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</si>
  <si>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</si>
  <si>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</si>
  <si>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</si>
  <si>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</si>
  <si>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</si>
  <si>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</si>
  <si>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</si>
  <si>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</si>
  <si>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</si>
  <si>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</si>
  <si>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</si>
  <si>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</si>
  <si>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</si>
  <si>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</si>
  <si>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</si>
  <si>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</si>
  <si>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</si>
  <si>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</si>
  <si>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</si>
  <si>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</si>
  <si>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</si>
  <si>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</si>
  <si>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</si>
  <si>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</si>
  <si>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</si>
  <si>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</si>
  <si>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</si>
  <si>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</si>
  <si>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</si>
  <si>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</si>
  <si>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</si>
  <si>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</si>
  <si>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</si>
  <si>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</si>
  <si>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</si>
  <si>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</si>
  <si>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</si>
  <si>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</si>
  <si>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</si>
  <si>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</si>
  <si>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</si>
  <si>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</si>
  <si>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</si>
  <si>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</si>
  <si>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</si>
  <si>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</si>
  <si>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</si>
  <si>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</si>
  <si>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</si>
  <si>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</si>
  <si>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</si>
  <si>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</si>
  <si>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</si>
  <si>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</si>
  <si>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</si>
  <si>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</si>
  <si>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</si>
  <si>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</si>
  <si>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</si>
  <si>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</si>
  <si>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</si>
  <si>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</si>
  <si>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</si>
  <si>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</si>
  <si>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</si>
  <si>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</si>
  <si>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</si>
  <si>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</si>
  <si>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</si>
  <si>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</si>
  <si>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</si>
  <si>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</si>
  <si>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</si>
  <si>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</si>
  <si>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</si>
  <si>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</si>
  <si>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</si>
  <si>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</si>
  <si>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</si>
  <si>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</si>
  <si>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</si>
  <si>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</si>
  <si>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</si>
  <si>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</si>
  <si>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</si>
  <si>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</si>
  <si>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</si>
  <si>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</si>
  <si>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</si>
  <si>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</si>
  <si>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</si>
  <si>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</si>
  <si>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</si>
  <si>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</si>
  <si>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</si>
  <si>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</si>
  <si>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</si>
  <si>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</si>
  <si>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</si>
  <si>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</si>
  <si>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</si>
  <si>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</si>
  <si>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</si>
  <si>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</si>
  <si>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</si>
  <si>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</si>
  <si>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</si>
  <si>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</si>
  <si>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</si>
  <si>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</si>
  <si>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</si>
  <si>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</si>
  <si>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</si>
  <si>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</si>
  <si>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</si>
  <si>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</si>
  <si>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</si>
  <si>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</si>
  <si>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</si>
  <si>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</si>
  <si>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</si>
  <si>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</si>
  <si>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</si>
  <si>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</si>
  <si>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</si>
  <si>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</si>
  <si>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</si>
  <si>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</si>
  <si>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</si>
  <si>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</si>
  <si>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</si>
  <si>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</si>
  <si>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</si>
  <si>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</si>
  <si>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</si>
  <si>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</si>
  <si>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</si>
  <si>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</si>
  <si>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</si>
  <si>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</si>
  <si>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</si>
  <si>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</si>
  <si>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</si>
  <si>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</si>
  <si>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</si>
  <si>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</si>
  <si>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</si>
  <si>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</si>
  <si>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</si>
  <si>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</si>
  <si>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</si>
  <si>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</si>
  <si>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</si>
  <si>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</si>
  <si>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</si>
  <si>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</si>
  <si>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</si>
  <si>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</si>
  <si>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</si>
  <si>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</si>
  <si>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</si>
  <si>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</si>
  <si>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</si>
  <si>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</si>
  <si>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</si>
  <si>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</si>
  <si>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</si>
  <si>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</si>
  <si>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</si>
  <si>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</si>
  <si>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</si>
  <si>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</si>
  <si>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</si>
  <si>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</si>
  <si>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</si>
  <si>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</si>
  <si>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</si>
  <si>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</si>
  <si>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</si>
  <si>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</si>
  <si>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</si>
  <si>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</si>
  <si>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</si>
  <si>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</si>
  <si>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</si>
  <si>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</si>
  <si>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</si>
  <si>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</si>
  <si>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</si>
  <si>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</si>
  <si>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</si>
  <si>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</si>
  <si>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</si>
  <si>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</si>
  <si>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</si>
  <si>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</si>
  <si>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</si>
  <si>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</si>
  <si>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</si>
  <si>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</si>
  <si>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</si>
  <si>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</si>
  <si>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</si>
  <si>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</si>
  <si>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</si>
  <si>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</si>
  <si>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</si>
  <si>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</si>
  <si>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</si>
  <si>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</si>
  <si>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</si>
  <si>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</si>
  <si>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</si>
  <si>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</si>
  <si>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</si>
  <si>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</si>
  <si>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</si>
  <si>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</si>
  <si>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</si>
  <si>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</si>
  <si>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</si>
  <si>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</si>
  <si>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</si>
  <si>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</si>
  <si>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</si>
  <si>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</si>
  <si>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</si>
  <si>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</si>
  <si>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</si>
  <si>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</si>
  <si>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</si>
  <si>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</si>
  <si>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</si>
  <si>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</si>
  <si>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</si>
  <si>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</si>
  <si>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</si>
  <si>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</si>
  <si>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</si>
  <si>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</si>
  <si>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</si>
  <si>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</si>
  <si>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</si>
  <si>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</si>
  <si>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</si>
  <si>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</si>
  <si>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</si>
  <si>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</si>
  <si>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</si>
  <si>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</si>
  <si>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</si>
  <si>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</si>
  <si>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</si>
  <si>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</si>
  <si>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</si>
  <si>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</si>
  <si>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</si>
  <si>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</si>
  <si>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</si>
  <si>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</si>
  <si>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</si>
  <si>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</si>
  <si>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</si>
  <si>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</si>
  <si>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</si>
  <si>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</si>
  <si>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</si>
  <si>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</si>
  <si>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</si>
  <si>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</si>
  <si>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</si>
  <si>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</si>
  <si>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</si>
  <si>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</si>
  <si>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</si>
  <si>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</si>
  <si>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</si>
  <si>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</si>
  <si>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</si>
  <si>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</si>
  <si>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</si>
  <si>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</si>
  <si>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</si>
  <si>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</si>
  <si>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</si>
  <si>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</si>
  <si>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</si>
  <si>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</si>
  <si>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</si>
  <si>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</si>
  <si>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</si>
  <si>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</si>
  <si>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</si>
  <si>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</si>
  <si>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</si>
  <si>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</si>
  <si>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</si>
  <si>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</si>
  <si>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</si>
  <si>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</si>
  <si>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</si>
  <si>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</si>
  <si>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</si>
  <si>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</si>
  <si>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</si>
  <si>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</si>
  <si>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</si>
  <si>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</si>
  <si>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</si>
  <si>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</si>
  <si>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</si>
  <si>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</si>
  <si>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</si>
  <si>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</si>
  <si>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</si>
  <si>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</si>
  <si>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</si>
  <si>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</si>
  <si>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</si>
  <si>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</si>
  <si>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</si>
  <si>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</si>
  <si>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</si>
  <si>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</si>
  <si>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</si>
  <si>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</si>
  <si>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</si>
  <si>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</si>
  <si>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</si>
  <si>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</si>
  <si>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</si>
  <si>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</si>
  <si>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</si>
  <si>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</si>
  <si>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</si>
  <si>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</si>
  <si>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</si>
  <si>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</si>
  <si>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</si>
  <si>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</si>
  <si>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</si>
  <si>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</si>
  <si>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</si>
  <si>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</si>
  <si>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</si>
  <si>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</si>
  <si>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</si>
  <si>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</si>
  <si>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</si>
  <si>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</si>
  <si>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</si>
  <si>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</si>
  <si>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</si>
  <si>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</si>
  <si>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</si>
  <si>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</si>
  <si>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</si>
  <si>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</si>
  <si>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</si>
  <si>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</si>
  <si>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</si>
  <si>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</si>
  <si>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</si>
  <si>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</si>
  <si>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</si>
  <si>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</si>
  <si>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</si>
  <si>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</si>
  <si>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</si>
  <si>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</si>
  <si>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</si>
  <si>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</si>
  <si>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</si>
  <si>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</si>
  <si>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</si>
  <si>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</si>
  <si>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</si>
  <si>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</si>
  <si>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</si>
  <si>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</si>
  <si>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</si>
  <si>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</si>
  <si>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</si>
  <si>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</si>
  <si>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</si>
  <si>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</si>
  <si>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</si>
  <si>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</si>
  <si>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</si>
  <si>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</si>
  <si>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</si>
  <si>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</si>
  <si>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</si>
  <si>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</si>
  <si>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</si>
  <si>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</si>
  <si>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</si>
  <si>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</si>
  <si>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</si>
  <si>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</si>
  <si>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</si>
  <si>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</si>
  <si>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</si>
  <si>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</si>
  <si>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</si>
  <si>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</si>
  <si>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</si>
  <si>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</si>
  <si>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</si>
  <si>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</si>
  <si>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</si>
  <si>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</si>
  <si>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</si>
  <si>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</si>
  <si>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</si>
  <si>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</si>
  <si>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</si>
  <si>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</si>
  <si>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</si>
  <si>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</si>
  <si>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</si>
  <si>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</si>
  <si>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</si>
  <si>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</si>
  <si>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</si>
  <si>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</si>
  <si>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</si>
  <si>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</si>
  <si>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</si>
  <si>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</si>
  <si>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</si>
  <si>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</si>
  <si>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</si>
  <si>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</si>
  <si>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</si>
  <si>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</si>
  <si>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</si>
  <si>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</si>
  <si>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</si>
  <si>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</si>
  <si>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</si>
  <si>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</si>
  <si>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</si>
  <si>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</si>
  <si>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</si>
  <si>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</si>
  <si>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</si>
  <si>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</si>
  <si>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</si>
  <si>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</si>
  <si>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</si>
  <si>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</si>
  <si>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</si>
  <si>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</si>
  <si>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</si>
  <si>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</si>
  <si>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</si>
  <si>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</si>
  <si>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</si>
  <si>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</si>
  <si>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</si>
  <si>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</si>
  <si>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</si>
  <si>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</si>
  <si>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</si>
  <si>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</si>
  <si>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</si>
  <si>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</si>
  <si>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</si>
  <si>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</si>
  <si>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</si>
  <si>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</si>
  <si>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</si>
  <si>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</si>
  <si>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</si>
  <si>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</si>
  <si>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</si>
  <si>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</si>
  <si>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</si>
  <si>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</si>
  <si>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</si>
  <si>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</si>
  <si>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</si>
  <si>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</si>
  <si>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</si>
  <si>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</si>
  <si>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</si>
  <si>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</si>
  <si>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</si>
  <si>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</si>
  <si>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</si>
  <si>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</si>
  <si>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</si>
  <si>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</si>
  <si>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</si>
  <si>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</si>
  <si>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</si>
  <si>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</si>
  <si>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</si>
  <si>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</si>
  <si>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</si>
  <si>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</si>
  <si>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</si>
  <si>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</si>
  <si>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</si>
  <si>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</si>
  <si>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</si>
  <si>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</si>
  <si>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</si>
  <si>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</si>
  <si>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</si>
  <si>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</si>
  <si>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</si>
  <si>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</si>
  <si>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</si>
  <si>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</si>
  <si>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</si>
  <si>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</si>
  <si>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</si>
  <si>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</si>
  <si>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</si>
  <si>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</si>
  <si>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</si>
  <si>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</si>
  <si>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</si>
  <si>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</si>
  <si>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</si>
  <si>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</si>
  <si>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</si>
  <si>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</si>
  <si>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</si>
  <si>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</si>
  <si>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</si>
  <si>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</si>
  <si>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</si>
  <si>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</si>
  <si>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</si>
  <si>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</si>
  <si>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</si>
  <si>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</si>
  <si>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</si>
  <si>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</si>
  <si>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</si>
  <si>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</si>
  <si>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</si>
  <si>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</si>
  <si>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</si>
  <si>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</si>
  <si>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</si>
  <si>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</si>
  <si>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</si>
  <si>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</si>
  <si>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</si>
  <si>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</si>
  <si>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</si>
  <si>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</si>
  <si>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</si>
  <si>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</si>
  <si>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</si>
  <si>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</si>
  <si>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</si>
  <si>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</si>
  <si>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</si>
  <si>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</si>
  <si>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</si>
  <si>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</si>
  <si>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</si>
  <si>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</si>
  <si>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</si>
  <si>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</si>
  <si>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</si>
  <si>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</si>
  <si>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</si>
  <si>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</si>
  <si>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</si>
  <si>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</si>
  <si>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</si>
  <si>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</si>
  <si>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</si>
  <si>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</si>
  <si>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</si>
  <si>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</si>
  <si>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</si>
  <si>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</si>
  <si>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</si>
  <si>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</si>
  <si>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</si>
  <si>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</si>
  <si>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</si>
  <si>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</si>
  <si>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</si>
  <si>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</si>
  <si>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</si>
  <si>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</si>
  <si>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</si>
  <si>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</si>
  <si>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</si>
  <si>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</si>
  <si>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</si>
  <si>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</si>
  <si>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</si>
  <si>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</si>
  <si>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</si>
  <si>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</si>
  <si>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</si>
  <si>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</si>
  <si>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</si>
  <si>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</si>
  <si>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</si>
  <si>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</si>
  <si>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</si>
  <si>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</si>
  <si>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</si>
  <si>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</si>
  <si>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</si>
  <si>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</si>
  <si>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</si>
  <si>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</si>
  <si>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</si>
  <si>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</si>
  <si>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</si>
  <si>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</si>
  <si>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</si>
  <si>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</si>
  <si>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</si>
  <si>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</si>
  <si>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</si>
  <si>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</si>
  <si>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</si>
  <si>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</si>
  <si>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</si>
  <si>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</si>
  <si>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</si>
  <si>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</si>
  <si>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</si>
  <si>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</si>
  <si>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</si>
  <si>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</si>
  <si>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</si>
  <si>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</si>
  <si>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</si>
  <si>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</si>
  <si>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</si>
  <si>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</si>
  <si>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</si>
  <si>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</si>
  <si>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</si>
  <si>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</si>
  <si>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</si>
  <si>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</si>
  <si>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</si>
  <si>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</si>
  <si>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</si>
  <si>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</si>
  <si>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</si>
  <si>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</si>
  <si>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</si>
  <si>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</si>
  <si>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</si>
  <si>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</si>
  <si>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</si>
  <si>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</si>
  <si>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</si>
  <si>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</si>
  <si>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</si>
  <si>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</si>
  <si>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</si>
  <si>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</si>
  <si>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</si>
  <si>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</si>
  <si>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</si>
  <si>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</si>
  <si>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</si>
  <si>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</si>
  <si>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</si>
  <si>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</si>
  <si>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</si>
  <si>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</si>
  <si>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</si>
  <si>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</si>
  <si>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</si>
  <si>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</si>
  <si>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</si>
  <si>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</si>
  <si>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</si>
  <si>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</si>
  <si>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</si>
  <si>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</si>
  <si>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</si>
  <si>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</si>
  <si>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</si>
  <si>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</si>
  <si>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</si>
  <si>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</si>
  <si>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</si>
  <si>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</si>
  <si>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</si>
  <si>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</si>
  <si>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</si>
  <si>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</si>
  <si>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</si>
  <si>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</si>
  <si>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</si>
  <si>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</si>
  <si>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</si>
  <si>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</si>
  <si>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</si>
  <si>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</si>
  <si>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</si>
  <si>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</si>
  <si>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</si>
  <si>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</si>
  <si>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</si>
  <si>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</si>
  <si>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</si>
  <si>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</si>
  <si>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</si>
  <si>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</si>
  <si>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</si>
  <si>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</si>
  <si>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</si>
  <si>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</si>
  <si>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</si>
  <si>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</si>
  <si>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</si>
  <si>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</si>
  <si>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</si>
  <si>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</si>
  <si>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</si>
  <si>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</si>
  <si>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</si>
  <si>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</si>
  <si>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</si>
  <si>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</si>
  <si>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</si>
  <si>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</si>
  <si>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</si>
  <si>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</si>
  <si>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</si>
  <si>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</si>
  <si>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</si>
  <si>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</si>
  <si>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</si>
  <si>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</si>
  <si>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</si>
  <si>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</si>
  <si>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</si>
  <si>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</si>
  <si>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</si>
  <si>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</si>
  <si>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</si>
  <si>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</si>
  <si>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</si>
  <si>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</si>
  <si>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</si>
  <si>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</si>
  <si>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</si>
  <si>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</si>
  <si>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</si>
  <si>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</si>
  <si>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</si>
  <si>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</si>
  <si>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</si>
  <si>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</si>
  <si>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</si>
  <si>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</si>
  <si>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</si>
  <si>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</si>
  <si>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</si>
  <si>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</si>
  <si>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</si>
  <si>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</si>
  <si>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</si>
  <si>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</si>
  <si>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</si>
  <si>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</si>
  <si>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</si>
  <si>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</si>
  <si>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</si>
  <si>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</si>
  <si>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</si>
  <si>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</si>
  <si>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</si>
  <si>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</si>
  <si>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</si>
  <si>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</si>
  <si>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</si>
  <si>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</si>
  <si>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</si>
  <si>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</si>
  <si>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</si>
  <si>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</si>
  <si>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</si>
  <si>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</si>
  <si>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</si>
  <si>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</si>
  <si>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</si>
  <si>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</si>
  <si>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</si>
  <si>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</si>
  <si>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</si>
  <si>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</si>
  <si>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</si>
  <si>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</si>
  <si>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</si>
  <si>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</si>
  <si>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</si>
  <si>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</si>
  <si>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</si>
  <si>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</si>
  <si>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</si>
  <si>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</si>
  <si>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</si>
  <si>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</si>
  <si>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</si>
  <si>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</si>
  <si>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</si>
  <si>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</si>
  <si>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</si>
  <si>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</si>
  <si>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</si>
  <si>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</si>
  <si>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</si>
  <si>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</si>
  <si>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</si>
  <si>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</si>
  <si>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</si>
  <si>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</si>
  <si>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</si>
  <si>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</si>
  <si>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</si>
  <si>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</si>
  <si>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</si>
  <si>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</si>
  <si>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</si>
  <si>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</si>
  <si>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</si>
  <si>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</si>
  <si>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</si>
  <si>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</si>
  <si>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</si>
  <si>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</si>
  <si>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</si>
  <si>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</si>
  <si>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</si>
  <si>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</si>
  <si>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</si>
  <si>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</si>
  <si>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</si>
  <si>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</si>
  <si>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</si>
  <si>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</si>
  <si>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</si>
  <si>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</si>
  <si>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</si>
  <si>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</si>
  <si>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</si>
  <si>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</si>
  <si>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</si>
  <si>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</si>
  <si>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</si>
  <si>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</si>
  <si>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</si>
  <si>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</si>
  <si>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</si>
  <si>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</si>
  <si>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</si>
  <si>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</si>
  <si>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</si>
  <si>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</si>
  <si>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</si>
  <si>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</si>
  <si>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</si>
  <si>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</si>
  <si>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</si>
  <si>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</si>
  <si>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</si>
  <si>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</si>
  <si>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</si>
  <si>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</si>
  <si>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</si>
  <si>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</si>
  <si>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</si>
  <si>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</si>
  <si>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</si>
  <si>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</si>
  <si>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</si>
  <si>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</si>
  <si>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</si>
  <si>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</si>
  <si>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</si>
  <si>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</si>
  <si>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</si>
  <si>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</si>
  <si>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</si>
  <si>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</si>
  <si>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</si>
  <si>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</si>
  <si>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</si>
  <si>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</si>
  <si>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</si>
  <si>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</si>
  <si>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</si>
  <si>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</si>
  <si>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</si>
  <si>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</si>
  <si>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</si>
  <si>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</si>
  <si>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</si>
  <si>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</si>
  <si>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</si>
  <si>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</si>
  <si>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</si>
  <si>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</si>
  <si>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</si>
  <si>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</si>
  <si>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</si>
  <si>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</si>
  <si>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</si>
  <si>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</si>
  <si>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</si>
  <si>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</si>
  <si>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</si>
  <si>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</si>
  <si>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</si>
  <si>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</si>
  <si>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</si>
  <si>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</si>
  <si>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</si>
  <si>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</si>
  <si>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</si>
  <si>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</si>
  <si>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</si>
  <si>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</si>
  <si>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</si>
  <si>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</si>
  <si>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</si>
  <si>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</si>
  <si>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</si>
  <si>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</si>
  <si>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</si>
  <si>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</si>
  <si>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</si>
  <si>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</si>
  <si>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</si>
  <si>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</si>
  <si>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</si>
  <si>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</si>
  <si>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</si>
  <si>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</si>
  <si>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</si>
  <si>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</si>
  <si>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</si>
  <si>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</si>
  <si>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</si>
  <si>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</si>
  <si>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</si>
  <si>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</si>
  <si>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</si>
  <si>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</si>
  <si>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</si>
  <si>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</si>
  <si>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</si>
  <si>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</si>
  <si>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</si>
  <si>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</si>
  <si>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</si>
  <si>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</si>
  <si>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</si>
  <si>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</si>
  <si>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</si>
  <si>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</si>
  <si>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</si>
  <si>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</si>
  <si>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</si>
  <si>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</si>
  <si>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</si>
  <si>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</si>
  <si>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</si>
  <si>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</si>
  <si>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</si>
  <si>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</si>
  <si>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</si>
  <si>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</si>
  <si>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</si>
  <si>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</si>
  <si>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</si>
  <si>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</si>
  <si>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</si>
  <si>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</si>
  <si>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</si>
  <si>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</si>
  <si>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</si>
  <si>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</si>
  <si>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</si>
  <si>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</si>
  <si>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</si>
  <si>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</si>
  <si>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</si>
  <si>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</si>
  <si>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</si>
  <si>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</si>
  <si>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</si>
  <si>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</si>
  <si>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</si>
  <si>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</si>
  <si>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</si>
  <si>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</si>
  <si>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</si>
  <si>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</si>
  <si>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</si>
  <si>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</si>
  <si>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</si>
  <si>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</si>
  <si>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</si>
  <si>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</si>
  <si>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</si>
  <si>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</si>
  <si>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</si>
  <si>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</si>
  <si>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</si>
  <si>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</si>
  <si>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</si>
  <si>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</si>
  <si>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</si>
  <si>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</si>
  <si>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</si>
  <si>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</si>
  <si>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</si>
  <si>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</si>
  <si>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</si>
  <si>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</si>
  <si>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</si>
  <si>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</si>
  <si>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</si>
  <si>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</si>
  <si>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</si>
  <si>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</si>
  <si>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</si>
  <si>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</si>
  <si>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</si>
  <si>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</si>
  <si>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</si>
  <si>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</si>
  <si>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</si>
  <si>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</si>
  <si>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</si>
  <si>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</si>
  <si>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</si>
  <si>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</si>
  <si>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</si>
  <si>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</si>
  <si>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</si>
  <si>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</si>
  <si>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</si>
  <si>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</si>
  <si>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</si>
  <si>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</si>
  <si>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</si>
  <si>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</si>
  <si>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</si>
  <si>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</si>
  <si>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</si>
  <si>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</si>
  <si>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</si>
  <si>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</si>
  <si>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</si>
  <si>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</si>
  <si>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</si>
  <si>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</si>
  <si>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</si>
  <si>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</si>
  <si>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</si>
  <si>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</si>
  <si>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</si>
  <si>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</si>
  <si>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</si>
  <si>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</si>
  <si>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</si>
  <si>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</si>
  <si>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</si>
  <si>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</si>
  <si>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</si>
  <si>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</si>
  <si>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</si>
  <si>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</si>
  <si>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</si>
  <si>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</si>
  <si>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</si>
  <si>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</si>
  <si>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</si>
  <si>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</si>
  <si>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</si>
  <si>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</si>
  <si>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</si>
  <si>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</si>
  <si>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</si>
  <si>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</si>
  <si>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</si>
  <si>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</si>
  <si>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</si>
  <si>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</si>
  <si>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</si>
  <si>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</si>
  <si>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</si>
  <si>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</si>
  <si>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</si>
  <si>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</si>
  <si>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</si>
  <si>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</si>
  <si>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</si>
  <si>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</si>
  <si>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</si>
  <si>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</si>
  <si>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</si>
  <si>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</si>
  <si>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</si>
  <si>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</si>
  <si>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</si>
  <si>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</si>
  <si>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</si>
  <si>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</si>
  <si>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</si>
  <si>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</si>
  <si>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</si>
  <si>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</si>
  <si>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</si>
  <si>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</si>
  <si>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</si>
  <si>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</si>
  <si>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</si>
  <si>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</si>
  <si>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</si>
  <si>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</si>
  <si>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</si>
  <si>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</si>
  <si>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</si>
  <si>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</si>
  <si>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</si>
  <si>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</si>
  <si>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</si>
  <si>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</si>
  <si>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</si>
  <si>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</si>
  <si>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</si>
  <si>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</si>
  <si>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</si>
  <si>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</si>
  <si>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</si>
  <si>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</si>
  <si>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</si>
  <si>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</si>
  <si>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</si>
  <si>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</si>
  <si>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</si>
  <si>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</si>
  <si>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</si>
  <si>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</si>
  <si>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</si>
  <si>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</si>
  <si>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</si>
  <si>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</si>
  <si>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</si>
  <si>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</si>
  <si>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</si>
  <si>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</si>
  <si>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</si>
  <si>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</si>
  <si>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</si>
  <si>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</si>
  <si>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</si>
  <si>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</si>
  <si>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</si>
  <si>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</si>
  <si>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</si>
  <si>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</si>
  <si>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</si>
  <si>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</si>
  <si>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</si>
  <si>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</si>
  <si>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</si>
  <si>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</si>
  <si>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</si>
  <si>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</si>
  <si>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</si>
  <si>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</si>
  <si>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</si>
  <si>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</si>
  <si>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</si>
  <si>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</si>
  <si>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</si>
  <si>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</si>
  <si>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</si>
  <si>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</si>
  <si>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</si>
  <si>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</si>
  <si>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</si>
  <si>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</si>
  <si>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</si>
  <si>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</si>
  <si>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</si>
  <si>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</si>
  <si>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</si>
  <si>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</si>
  <si>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</si>
  <si>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</si>
  <si>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</si>
  <si>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</si>
  <si>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</si>
  <si>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</si>
  <si>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</si>
  <si>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</si>
  <si>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</si>
  <si>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</si>
  <si>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</si>
  <si>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</si>
  <si>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</si>
  <si>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</si>
  <si>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</si>
  <si>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</si>
  <si>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</si>
  <si>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</si>
  <si>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</si>
  <si>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</si>
  <si>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</si>
  <si>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</si>
  <si>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</si>
  <si>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</si>
  <si>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</si>
  <si>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</si>
  <si>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</si>
  <si>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</si>
  <si>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</si>
  <si>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</si>
  <si>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</si>
  <si>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</si>
  <si>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</si>
  <si>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</si>
  <si>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</si>
  <si>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</si>
  <si>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</si>
  <si>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</si>
  <si>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</si>
  <si>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</si>
  <si>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</si>
  <si>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</si>
  <si>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</si>
  <si>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</si>
  <si>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</si>
  <si>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</si>
  <si>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</si>
  <si>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</si>
  <si>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</si>
  <si>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</si>
  <si>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</si>
  <si>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</si>
  <si>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</si>
  <si>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</si>
  <si>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</si>
  <si>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</si>
  <si>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</si>
  <si>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</si>
  <si>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</si>
  <si>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</si>
  <si>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</si>
  <si>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</si>
  <si>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</si>
  <si>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</si>
  <si>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</si>
  <si>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</si>
  <si>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</si>
  <si>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</si>
  <si>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</si>
  <si>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</si>
  <si>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</si>
  <si>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</si>
  <si>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</si>
  <si>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</si>
  <si>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</si>
  <si>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</si>
  <si>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</si>
  <si>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</si>
  <si>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</si>
  <si>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</si>
  <si>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</si>
  <si>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</si>
  <si>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</si>
  <si>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</si>
  <si>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</si>
  <si>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</si>
  <si>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</si>
  <si>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</si>
  <si>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</si>
  <si>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</si>
  <si>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</si>
  <si>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</si>
  <si>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</si>
  <si>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</si>
  <si>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</si>
  <si>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</si>
  <si>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</si>
  <si>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</si>
  <si>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</si>
  <si>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</si>
  <si>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</si>
  <si>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</si>
  <si>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</si>
  <si>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</si>
  <si>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</si>
  <si>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</si>
  <si>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</si>
  <si>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</si>
  <si>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</si>
  <si>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</si>
  <si>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</si>
  <si>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</si>
  <si>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</si>
  <si>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</si>
  <si>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</si>
  <si>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</si>
  <si>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</si>
  <si>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</si>
  <si>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</si>
  <si>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</si>
  <si>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</si>
  <si>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</si>
  <si>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</si>
  <si>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</si>
  <si>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</si>
  <si>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</si>
  <si>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</si>
  <si>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</si>
  <si>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</si>
  <si>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</si>
  <si>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</si>
  <si>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</si>
  <si>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</si>
  <si>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</si>
  <si>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</si>
  <si>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</si>
  <si>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</si>
  <si>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</si>
  <si>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</si>
  <si>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</si>
  <si>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</si>
  <si>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</si>
  <si>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</si>
  <si>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</si>
  <si>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</si>
  <si>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</si>
  <si>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</si>
  <si>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</si>
  <si>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</si>
  <si>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</si>
  <si>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</si>
  <si>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</si>
  <si>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</si>
  <si>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</si>
  <si>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</si>
  <si>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</si>
  <si>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</si>
  <si>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</si>
  <si>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</si>
  <si>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</si>
  <si>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</si>
  <si>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</si>
  <si>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</si>
  <si>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</si>
  <si>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</si>
  <si>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</si>
  <si>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</si>
  <si>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</si>
  <si>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</si>
  <si>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</si>
  <si>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</si>
  <si>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</si>
  <si>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</si>
  <si>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</si>
  <si>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</si>
  <si>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</si>
  <si>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</si>
  <si>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</si>
  <si>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</si>
  <si>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</si>
  <si>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</si>
  <si>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</si>
  <si>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</si>
  <si>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</si>
  <si>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</si>
  <si>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</si>
  <si>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</si>
  <si>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</si>
  <si>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</si>
  <si>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</si>
  <si>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</si>
  <si>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</si>
  <si>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</si>
  <si>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</si>
  <si>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</si>
  <si>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</si>
  <si>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</si>
  <si>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</si>
  <si>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</si>
  <si>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</si>
  <si>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</si>
  <si>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</si>
  <si>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</si>
  <si>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</si>
  <si>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</si>
  <si>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</si>
  <si>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</si>
  <si>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</si>
  <si>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</si>
  <si>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</si>
  <si>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</si>
  <si>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</si>
  <si>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</si>
  <si>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</si>
  <si>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</si>
  <si>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</si>
  <si>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</si>
  <si>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</si>
  <si>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</si>
  <si>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</si>
  <si>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</si>
  <si>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</si>
  <si>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</si>
  <si>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</si>
  <si>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</si>
  <si>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</si>
  <si>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</si>
  <si>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</si>
  <si>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</si>
  <si>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</si>
  <si>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</si>
  <si>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</si>
  <si>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</si>
  <si>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</si>
  <si>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</si>
  <si>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</si>
  <si>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</si>
  <si>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</si>
  <si>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</si>
  <si>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</si>
  <si>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</si>
  <si>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</si>
  <si>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</si>
  <si>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</si>
  <si>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</si>
  <si>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</si>
  <si>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</si>
  <si>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</si>
  <si>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</si>
  <si>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</si>
  <si>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</si>
  <si>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</si>
  <si>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</si>
  <si>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</si>
  <si>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</si>
  <si>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</si>
  <si>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</si>
  <si>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</si>
  <si>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</si>
  <si>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</si>
  <si>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</si>
  <si>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</si>
  <si>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</si>
  <si>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</si>
  <si>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</si>
  <si>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</si>
  <si>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</si>
  <si>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</si>
  <si>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</si>
  <si>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</si>
  <si>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</si>
  <si>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</si>
  <si>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</si>
  <si>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</si>
  <si>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</si>
  <si>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</si>
  <si>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</si>
  <si>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</si>
  <si>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</si>
  <si>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</si>
  <si>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</si>
  <si>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</si>
  <si>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</si>
  <si>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</si>
  <si>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</si>
  <si>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</si>
  <si>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</si>
  <si>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</si>
  <si>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</si>
  <si>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</si>
  <si>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</si>
  <si>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</si>
  <si>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</si>
  <si>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</si>
  <si>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</si>
  <si>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</si>
  <si>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</si>
  <si>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</si>
  <si>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</si>
  <si>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</si>
  <si>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</si>
  <si>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</si>
  <si>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</si>
  <si>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</si>
  <si>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</si>
  <si>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</si>
  <si>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</si>
  <si>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</si>
  <si>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</si>
  <si>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</si>
  <si>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</si>
  <si>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</si>
  <si>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</si>
  <si>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</si>
  <si>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</si>
  <si>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</si>
  <si>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</si>
  <si>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</si>
  <si>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</si>
  <si>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</si>
  <si>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</si>
  <si>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</si>
  <si>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</si>
  <si>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</si>
  <si>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</si>
  <si>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</si>
  <si>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</si>
  <si>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</si>
  <si>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</si>
  <si>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</si>
  <si>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</si>
  <si>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</si>
  <si>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</si>
  <si>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</si>
  <si>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</si>
  <si>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</si>
  <si>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</si>
  <si>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</si>
  <si>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</si>
  <si>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</si>
  <si>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</si>
  <si>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</si>
  <si>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</si>
  <si>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</si>
  <si>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</si>
  <si>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</si>
  <si>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</si>
  <si>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</si>
  <si>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</si>
  <si>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</si>
  <si>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</si>
  <si>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</si>
  <si>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</si>
  <si>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</si>
  <si>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</si>
  <si>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</si>
  <si>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</si>
  <si>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</si>
  <si>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</si>
  <si>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</si>
  <si>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</si>
  <si>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</si>
  <si>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</si>
  <si>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</si>
  <si>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</si>
  <si>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</si>
  <si>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</si>
  <si>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</si>
  <si>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</si>
  <si>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</si>
  <si>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</si>
  <si>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</si>
  <si>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</si>
  <si>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</si>
  <si>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</si>
  <si>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</si>
  <si>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</si>
  <si>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</si>
  <si>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</si>
  <si>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</si>
  <si>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</si>
  <si>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</si>
  <si>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</si>
  <si>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</si>
  <si>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</si>
  <si>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</si>
  <si>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</si>
  <si>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</si>
  <si>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</si>
  <si>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</si>
  <si>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</si>
  <si>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</si>
  <si>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</si>
  <si>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</si>
  <si>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</si>
  <si>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</si>
  <si>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</si>
  <si>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</si>
  <si>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</si>
  <si>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</si>
  <si>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</si>
  <si>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</si>
  <si>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</si>
  <si>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</si>
  <si>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</si>
  <si>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</si>
  <si>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</si>
  <si>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</si>
  <si>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</si>
  <si>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</si>
  <si>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</si>
  <si>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</si>
  <si>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</si>
  <si>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</si>
  <si>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</si>
  <si>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</si>
  <si>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</si>
  <si>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</si>
  <si>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</si>
  <si>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</si>
  <si>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</si>
  <si>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</si>
  <si>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</si>
  <si>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</si>
  <si>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</si>
  <si>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</si>
  <si>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</si>
  <si>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</si>
  <si>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</si>
  <si>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</si>
  <si>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</si>
  <si>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</si>
  <si>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</si>
  <si>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</si>
  <si>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</si>
  <si>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</si>
  <si>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</si>
  <si>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</si>
  <si>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</si>
  <si>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</si>
  <si>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</si>
  <si>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</si>
  <si>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</si>
  <si>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</si>
  <si>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</si>
  <si>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</si>
  <si>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</si>
  <si>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</si>
  <si>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</si>
  <si>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</si>
  <si>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</si>
  <si>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</si>
  <si>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</si>
  <si>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</si>
  <si>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</si>
  <si>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</si>
  <si>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</si>
  <si>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</si>
  <si>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</si>
  <si>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</si>
  <si>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</si>
  <si>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</si>
  <si>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</si>
  <si>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</si>
  <si>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</si>
  <si>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</si>
  <si>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</si>
  <si>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</si>
  <si>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</si>
  <si>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</si>
  <si>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</si>
  <si>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</si>
  <si>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</si>
  <si>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</si>
  <si>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</si>
  <si>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</si>
  <si>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</si>
  <si>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</si>
  <si>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</si>
  <si>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</si>
  <si>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</si>
  <si>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</si>
  <si>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</si>
  <si>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</si>
  <si>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</si>
  <si>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</si>
  <si>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</si>
  <si>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</si>
  <si>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</si>
  <si>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</si>
  <si>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</si>
  <si>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</si>
  <si>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</si>
  <si>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</si>
  <si>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</si>
  <si>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</si>
  <si>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</si>
  <si>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</si>
  <si>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</si>
  <si>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</si>
  <si>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</si>
  <si>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</si>
  <si>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</si>
  <si>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</si>
  <si>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</si>
  <si>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</si>
  <si>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</si>
  <si>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</si>
  <si>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</si>
  <si>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</si>
  <si>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</si>
  <si>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</si>
  <si>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</si>
  <si>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</si>
  <si>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</si>
  <si>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</si>
  <si>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</si>
  <si>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</si>
  <si>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</si>
  <si>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</si>
  <si>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</si>
  <si>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</si>
  <si>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</si>
  <si>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</si>
  <si>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</si>
  <si>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</si>
  <si>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</si>
  <si>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</si>
  <si>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</si>
  <si>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</si>
  <si>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</si>
  <si>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</si>
  <si>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</si>
  <si>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</si>
  <si>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</si>
  <si>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</si>
  <si>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</si>
  <si>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</si>
  <si>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</si>
  <si>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</si>
  <si>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</si>
  <si>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</si>
  <si>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</si>
  <si>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</si>
  <si>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</si>
  <si>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</si>
  <si>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</si>
  <si>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</si>
  <si>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</si>
  <si>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</si>
  <si>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</si>
  <si>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</si>
  <si>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</si>
  <si>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</si>
  <si>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</si>
  <si>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</si>
  <si>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</si>
  <si>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</si>
  <si>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</si>
  <si>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</si>
  <si>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</si>
  <si>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</si>
  <si>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</si>
  <si>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</si>
  <si>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</si>
  <si>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</si>
  <si>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</si>
  <si>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</si>
  <si>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</si>
  <si>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</si>
  <si>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</si>
  <si>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</si>
  <si>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</si>
  <si>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</si>
  <si>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</si>
  <si>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</si>
  <si>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</si>
  <si>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</si>
  <si>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</si>
  <si>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</si>
  <si>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</si>
  <si>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</si>
  <si>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</si>
  <si>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</si>
  <si>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</si>
  <si>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</si>
  <si>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</si>
  <si>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</si>
  <si>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</si>
  <si>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</si>
  <si>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</si>
  <si>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</si>
  <si>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</si>
  <si>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</si>
  <si>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</si>
  <si>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</si>
  <si>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</si>
  <si>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</si>
  <si>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</si>
  <si>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</si>
  <si>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</si>
  <si>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</si>
  <si>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</si>
  <si>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</si>
  <si>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</si>
  <si>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</si>
  <si>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</si>
  <si>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</si>
  <si>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</si>
  <si>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</si>
  <si>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</si>
  <si>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</si>
  <si>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</si>
  <si>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</si>
  <si>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</si>
  <si>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</si>
  <si>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</si>
  <si>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</si>
  <si>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</si>
  <si>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</si>
  <si>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</si>
  <si>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</si>
  <si>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</si>
  <si>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</si>
  <si>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</si>
  <si>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</si>
  <si>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</si>
  <si>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</si>
  <si>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</si>
  <si>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</si>
  <si>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</si>
  <si>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</si>
  <si>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</si>
  <si>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</si>
  <si>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</si>
  <si>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</si>
  <si>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</si>
  <si>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</si>
  <si>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</si>
  <si>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</si>
  <si>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</si>
  <si>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</si>
  <si>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</si>
  <si>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</si>
  <si>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</si>
  <si>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</si>
  <si>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</si>
  <si>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</si>
  <si>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</si>
  <si>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</si>
  <si>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</si>
  <si>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</si>
  <si>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</si>
  <si>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</si>
  <si>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</si>
  <si>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</si>
  <si>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</si>
  <si>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</si>
  <si>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</si>
  <si>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</si>
  <si>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</si>
  <si>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</si>
  <si>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</si>
  <si>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</si>
  <si>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</si>
  <si>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</si>
  <si>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</si>
  <si>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</si>
  <si>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</si>
  <si>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</si>
  <si>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</si>
  <si>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</si>
  <si>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</si>
  <si>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</si>
  <si>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</si>
  <si>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</si>
  <si>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</si>
  <si>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</si>
  <si>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</si>
  <si>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</si>
  <si>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</si>
  <si>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</si>
  <si>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</si>
  <si>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</si>
  <si>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</si>
  <si>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</si>
  <si>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</si>
  <si>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</si>
  <si>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</si>
  <si>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</si>
  <si>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</si>
  <si>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</si>
  <si>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</si>
  <si>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</si>
  <si>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</si>
  <si>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</si>
  <si>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</si>
  <si>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</si>
  <si>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</si>
  <si>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</si>
  <si>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</si>
  <si>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</si>
  <si>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</si>
  <si>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</si>
  <si>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</si>
  <si>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</si>
  <si>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</si>
  <si>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</si>
  <si>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</si>
  <si>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</si>
  <si>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</si>
  <si>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</si>
  <si>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</si>
  <si>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</si>
  <si>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</si>
  <si>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</si>
  <si>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</si>
  <si>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</si>
  <si>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</si>
  <si>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</si>
  <si>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</si>
  <si>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</si>
  <si>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</si>
  <si>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</si>
  <si>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</si>
  <si>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</si>
  <si>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</si>
  <si>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</si>
  <si>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</si>
  <si>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</si>
  <si>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</si>
  <si>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</si>
  <si>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</si>
  <si>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</si>
  <si>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</si>
  <si>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</si>
  <si>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</si>
  <si>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</si>
  <si>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</si>
  <si>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</si>
  <si>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</si>
  <si>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</si>
  <si>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</si>
  <si>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</si>
  <si>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</si>
  <si>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</si>
  <si>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</si>
  <si>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</si>
  <si>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</si>
  <si>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</si>
  <si>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</si>
  <si>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</si>
  <si>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</si>
  <si>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</si>
  <si>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</si>
  <si>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</si>
  <si>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</si>
  <si>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</si>
  <si>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</si>
  <si>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</si>
  <si>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</si>
  <si>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</si>
  <si>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</si>
  <si>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</si>
  <si>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</si>
  <si>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</si>
  <si>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</si>
  <si>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</si>
  <si>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</si>
  <si>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</si>
  <si>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</si>
  <si>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</si>
  <si>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</si>
  <si>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</si>
  <si>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</si>
  <si>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</si>
  <si>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</si>
  <si>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</si>
  <si>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</si>
  <si>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</si>
  <si>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</si>
  <si>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</si>
  <si>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</si>
  <si>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</si>
  <si>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</si>
  <si>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</si>
  <si>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</si>
  <si>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</si>
  <si>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</si>
  <si>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</si>
  <si>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</si>
  <si>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</si>
  <si>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</si>
  <si>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</si>
  <si>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</si>
  <si>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</si>
  <si>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</si>
  <si>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</si>
  <si>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</si>
  <si>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</si>
  <si>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</si>
  <si>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</si>
  <si>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</si>
  <si>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</si>
  <si>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</si>
  <si>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</si>
  <si>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</si>
  <si>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</si>
  <si>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</si>
  <si>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</si>
  <si>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</si>
  <si>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</si>
  <si>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</si>
  <si>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</si>
  <si>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</si>
  <si>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</si>
  <si>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</si>
  <si>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</si>
  <si>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</si>
  <si>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</si>
  <si>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</si>
  <si>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</si>
  <si>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</si>
  <si>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</si>
  <si>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</si>
  <si>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</si>
  <si>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</si>
  <si>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</si>
  <si>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</si>
  <si>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</si>
  <si>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</si>
  <si>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</si>
  <si>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</si>
  <si>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</si>
  <si>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</si>
  <si>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</si>
  <si>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</si>
  <si>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</si>
  <si>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</si>
  <si>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</si>
  <si>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</si>
  <si>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</si>
  <si>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</si>
  <si>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</si>
  <si>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</si>
  <si>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</si>
  <si>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</si>
  <si>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</si>
  <si>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</si>
  <si>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</si>
  <si>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</si>
  <si>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</si>
  <si>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</si>
  <si>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</si>
  <si>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</si>
  <si>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</si>
  <si>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</si>
  <si>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</si>
  <si>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</si>
  <si>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</si>
  <si>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</si>
  <si>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</si>
  <si>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</si>
  <si>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</si>
  <si>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</si>
  <si>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</si>
  <si>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</si>
  <si>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</si>
  <si>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</si>
  <si>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</si>
  <si>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</si>
  <si>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</si>
  <si>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</si>
  <si>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</si>
  <si>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</si>
  <si>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</si>
  <si>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</si>
  <si>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</si>
  <si>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</si>
  <si>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</si>
  <si>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</si>
  <si>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</si>
  <si>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</si>
  <si>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</si>
  <si>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</si>
  <si>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</si>
  <si>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</si>
  <si>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</si>
  <si>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</si>
  <si>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</si>
  <si>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</si>
  <si>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</si>
  <si>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</si>
  <si>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</si>
  <si>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</si>
  <si>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</si>
  <si>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</si>
  <si>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</si>
  <si>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</si>
  <si>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</si>
  <si>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</si>
  <si>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</si>
  <si>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</si>
  <si>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</si>
  <si>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</si>
  <si>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</si>
  <si>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</si>
  <si>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</si>
  <si>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</si>
  <si>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</si>
  <si>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</si>
  <si>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</si>
  <si>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</si>
  <si>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</si>
  <si>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</si>
  <si>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</si>
  <si>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</si>
  <si>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</si>
  <si>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</si>
  <si>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</si>
  <si>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</si>
  <si>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</si>
  <si>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</si>
  <si>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</si>
  <si>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</si>
  <si>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</si>
  <si>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</si>
  <si>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</si>
  <si>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</si>
  <si>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</si>
  <si>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</si>
  <si>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</si>
  <si>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</si>
  <si>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</si>
  <si>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</si>
  <si>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</si>
  <si>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</si>
  <si>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</si>
  <si>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</si>
  <si>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</si>
  <si>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</si>
  <si>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</si>
  <si>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</si>
  <si>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</si>
  <si>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</si>
  <si>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</si>
  <si>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</si>
  <si>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</si>
  <si>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</si>
  <si>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</si>
  <si>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</si>
  <si>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</si>
  <si>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</si>
  <si>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</si>
  <si>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</si>
  <si>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</si>
  <si>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</si>
  <si>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</si>
  <si>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</si>
  <si>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</si>
  <si>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</si>
  <si>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</si>
  <si>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</si>
  <si>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</si>
  <si>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</si>
  <si>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</si>
  <si>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</si>
  <si>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</si>
  <si>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</si>
  <si>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</si>
  <si>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</si>
  <si>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</si>
  <si>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</si>
  <si>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</si>
  <si>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</si>
  <si>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</si>
  <si>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</si>
  <si>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</si>
  <si>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</si>
  <si>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</si>
  <si>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</si>
  <si>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</si>
  <si>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</si>
  <si>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</si>
  <si>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</si>
  <si>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</si>
  <si>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</si>
  <si>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</si>
  <si>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</si>
  <si>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</si>
  <si>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</si>
  <si>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</si>
  <si>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</si>
  <si>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</si>
  <si>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</si>
  <si>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</si>
  <si>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</si>
  <si>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</si>
  <si>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</si>
  <si>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</si>
  <si>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</si>
  <si>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</si>
  <si>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</si>
  <si>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</si>
  <si>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</si>
  <si>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</si>
  <si>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</si>
  <si>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</si>
  <si>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</si>
  <si>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</si>
  <si>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</si>
  <si>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</si>
  <si>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</si>
  <si>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</si>
  <si>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</si>
  <si>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</si>
  <si>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</si>
  <si>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</si>
  <si>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</si>
  <si>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</si>
  <si>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</si>
  <si>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</si>
  <si>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</si>
  <si>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</si>
  <si>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</si>
  <si>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</si>
  <si>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</si>
  <si>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</si>
  <si>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</si>
  <si>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</si>
  <si>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</si>
  <si>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</si>
  <si>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</si>
  <si>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</si>
  <si>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</si>
  <si>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</si>
  <si>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</si>
  <si>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</si>
  <si>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</si>
  <si>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</si>
  <si>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</si>
  <si>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</si>
  <si>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</si>
  <si>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</si>
  <si>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</si>
  <si>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</si>
  <si>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</si>
  <si>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</si>
  <si>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</si>
  <si>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</si>
  <si>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</si>
  <si>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</si>
  <si>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</si>
  <si>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</si>
  <si>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</si>
  <si>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</si>
  <si>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</si>
  <si>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</si>
  <si>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</si>
  <si>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</si>
  <si>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</si>
  <si>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</si>
  <si>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</si>
  <si>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</si>
  <si>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</si>
  <si>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</si>
  <si>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</si>
  <si>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</si>
  <si>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</si>
  <si>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</si>
  <si>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</si>
  <si>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</si>
  <si>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</si>
  <si>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</si>
  <si>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</si>
  <si>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</si>
  <si>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</si>
  <si>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</si>
  <si>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</si>
  <si>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</si>
  <si>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</si>
  <si>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</si>
  <si>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</si>
  <si>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</si>
  <si>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</si>
  <si>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</si>
  <si>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</si>
  <si>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</si>
  <si>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</si>
  <si>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</si>
  <si>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</si>
  <si>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</si>
  <si>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</si>
  <si>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</si>
  <si>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</si>
  <si>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</si>
  <si>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</si>
  <si>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</si>
  <si>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</si>
  <si>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</si>
  <si>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</si>
  <si>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</si>
  <si>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</si>
  <si>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</si>
  <si>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</si>
  <si>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</si>
  <si>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</si>
  <si>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</si>
  <si>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</si>
  <si>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</si>
  <si>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</si>
  <si>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</si>
  <si>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</si>
  <si>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</si>
  <si>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</si>
  <si>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</si>
  <si>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</si>
  <si>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</si>
  <si>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</si>
  <si>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</si>
  <si>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</si>
  <si>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</si>
  <si>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</si>
  <si>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</si>
  <si>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</si>
  <si>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</si>
  <si>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</si>
  <si>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</si>
  <si>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</si>
  <si>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</si>
  <si>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</si>
  <si>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</si>
  <si>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</si>
  <si>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</si>
  <si>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</si>
  <si>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</si>
  <si>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</si>
  <si>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</si>
  <si>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</si>
  <si>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</si>
  <si>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</si>
  <si>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</si>
  <si>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</si>
  <si>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</si>
  <si>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</si>
  <si>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</si>
  <si>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</si>
  <si>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</si>
  <si>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</si>
  <si>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</si>
  <si>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</si>
  <si>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</si>
  <si>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</si>
  <si>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</si>
  <si>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</si>
  <si>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</si>
  <si>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</si>
  <si>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</si>
  <si>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</si>
  <si>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</si>
  <si>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</si>
  <si>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</si>
  <si>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</si>
  <si>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</si>
  <si>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</si>
  <si>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</si>
  <si>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</si>
  <si>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</si>
  <si>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</si>
  <si>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</si>
  <si>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</si>
  <si>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</si>
  <si>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</si>
  <si>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</si>
  <si>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</si>
  <si>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</si>
  <si>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</si>
  <si>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</si>
  <si>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</si>
  <si>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</si>
  <si>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</si>
  <si>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</si>
  <si>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</si>
  <si>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</si>
  <si>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</si>
  <si>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</si>
  <si>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</si>
  <si>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</si>
  <si>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</si>
  <si>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</si>
  <si>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</si>
  <si>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</si>
  <si>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</si>
  <si>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</si>
  <si>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</si>
  <si>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</si>
  <si>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</si>
  <si>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</si>
  <si>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</si>
  <si>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</si>
  <si>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</si>
  <si>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</si>
  <si>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</si>
  <si>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</si>
  <si>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</si>
  <si>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</si>
  <si>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</si>
  <si>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</si>
  <si>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</si>
  <si>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</si>
  <si>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</si>
  <si>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</si>
  <si>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</si>
  <si>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</si>
  <si>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</si>
  <si>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</si>
  <si>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</si>
  <si>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</si>
  <si>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</si>
  <si>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</si>
  <si>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</si>
  <si>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</si>
  <si>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</si>
  <si>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</si>
  <si>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</si>
  <si>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</si>
  <si>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</si>
  <si>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</si>
  <si>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</si>
  <si>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</si>
  <si>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</si>
  <si>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</si>
  <si>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</si>
  <si>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</si>
  <si>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</si>
  <si>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</si>
  <si>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</si>
  <si>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</si>
  <si>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</si>
  <si>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</si>
  <si>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</si>
  <si>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</si>
  <si>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</si>
  <si>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</si>
  <si>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</si>
  <si>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</si>
  <si>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</si>
  <si>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</si>
  <si>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</si>
  <si>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</si>
  <si>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</si>
  <si>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</si>
  <si>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</si>
  <si>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</si>
  <si>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</si>
  <si>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</si>
  <si>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</si>
  <si>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</si>
  <si>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</si>
  <si>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</si>
  <si>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</si>
  <si>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</si>
  <si>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</si>
  <si>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</si>
  <si>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</si>
  <si>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</si>
  <si>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</si>
  <si>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</si>
  <si>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</si>
  <si>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</si>
  <si>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</si>
  <si>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</si>
  <si>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</si>
  <si>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</si>
  <si>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</si>
  <si>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</si>
  <si>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</si>
  <si>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</si>
  <si>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</si>
  <si>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</si>
  <si>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</si>
  <si>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</si>
  <si>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</si>
  <si>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</si>
  <si>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</si>
  <si>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</si>
  <si>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</si>
  <si>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</si>
  <si>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</si>
  <si>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</si>
  <si>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</si>
  <si>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</si>
  <si>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</si>
  <si>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</si>
  <si>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</si>
  <si>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</si>
  <si>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</si>
  <si>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</si>
  <si>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</si>
  <si>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</si>
  <si>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</si>
  <si>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</si>
  <si>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</si>
  <si>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</si>
  <si>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</si>
  <si>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</si>
  <si>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</si>
  <si>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</si>
  <si>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</si>
  <si>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</si>
  <si>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</si>
  <si>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</si>
  <si>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</si>
  <si>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</si>
  <si>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</si>
  <si>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</si>
  <si>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</si>
  <si>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</si>
  <si>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</si>
  <si>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</si>
  <si>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</si>
  <si>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</si>
  <si>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</si>
  <si>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</si>
  <si>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</si>
  <si>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</si>
  <si>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</si>
  <si>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</si>
  <si>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</si>
  <si>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</si>
  <si>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</si>
  <si>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</si>
  <si>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</si>
  <si>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</si>
  <si>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</si>
  <si>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</si>
  <si>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</si>
  <si>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</si>
  <si>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</si>
  <si>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</si>
  <si>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</si>
  <si>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</si>
  <si>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</si>
  <si>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</si>
  <si>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</si>
  <si>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</si>
  <si>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</si>
  <si>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</si>
  <si>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</si>
  <si>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</si>
  <si>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</si>
  <si>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</si>
  <si>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</si>
  <si>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</si>
  <si>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</si>
  <si>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</si>
  <si>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</si>
  <si>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</si>
  <si>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</si>
  <si>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</si>
  <si>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</si>
  <si>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</si>
  <si>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</si>
  <si>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</si>
  <si>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</si>
  <si>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</si>
  <si>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</si>
  <si>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</si>
  <si>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</si>
  <si>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</si>
  <si>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</si>
  <si>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</si>
  <si>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</si>
  <si>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</si>
  <si>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</si>
  <si>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</si>
  <si>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</si>
  <si>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</si>
  <si>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</si>
  <si>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</si>
  <si>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</si>
  <si>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</si>
  <si>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</si>
  <si>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</si>
  <si>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</si>
  <si>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</si>
  <si>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</si>
  <si>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</si>
  <si>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</si>
  <si>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</si>
  <si>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</si>
  <si>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</si>
  <si>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</si>
  <si>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</si>
  <si>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</si>
  <si>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</si>
  <si>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</si>
  <si>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</si>
  <si>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</si>
  <si>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</si>
  <si>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</si>
  <si>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</si>
  <si>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</si>
  <si>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</si>
  <si>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</si>
  <si>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</si>
  <si>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</si>
  <si>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</si>
  <si>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</si>
  <si>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</si>
  <si>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</si>
  <si>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</si>
  <si>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</si>
  <si>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</si>
  <si>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</si>
  <si>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</si>
  <si>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</si>
  <si>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</si>
  <si>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</si>
  <si>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</si>
  <si>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</si>
  <si>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</si>
  <si>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</si>
  <si>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</si>
  <si>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</si>
  <si>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</si>
  <si>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</si>
  <si>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</si>
  <si>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</si>
  <si>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</si>
  <si>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</si>
  <si>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</si>
  <si>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</si>
  <si>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</si>
  <si>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</si>
  <si>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</si>
  <si>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</si>
  <si>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</si>
  <si>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</si>
  <si>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</si>
  <si>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</si>
  <si>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</si>
  <si>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</si>
  <si>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</si>
  <si>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</si>
  <si>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</si>
  <si>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</si>
  <si>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</si>
  <si>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</si>
  <si>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</si>
  <si>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</si>
  <si>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</si>
  <si>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</si>
  <si>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</si>
  <si>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</si>
  <si>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</si>
  <si>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</si>
  <si>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</si>
  <si>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</si>
  <si>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</si>
  <si>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</si>
  <si>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</si>
  <si>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</si>
  <si>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</si>
  <si>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</si>
  <si>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</si>
  <si>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</si>
  <si>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</si>
  <si>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</si>
  <si>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</si>
  <si>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</si>
  <si>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</si>
  <si>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</si>
  <si>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</si>
  <si>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</si>
  <si>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</si>
  <si>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</si>
  <si>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</si>
  <si>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</si>
  <si>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</si>
  <si>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</si>
  <si>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</si>
  <si>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</si>
  <si>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</si>
  <si>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</si>
  <si>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</si>
  <si>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</si>
  <si>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</si>
  <si>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</si>
  <si>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</si>
  <si>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</si>
  <si>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</si>
  <si>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</si>
  <si>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</si>
  <si>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</si>
  <si>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</si>
  <si>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</si>
  <si>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</si>
  <si>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</si>
  <si>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</si>
  <si>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</si>
  <si>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</si>
  <si>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</si>
  <si>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</si>
  <si>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</si>
  <si>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</si>
  <si>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</si>
  <si>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</si>
  <si>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</si>
  <si>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</si>
  <si>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</si>
  <si>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</si>
  <si>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</si>
  <si>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</si>
  <si>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</si>
  <si>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</si>
  <si>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</si>
  <si>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</si>
  <si>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</si>
  <si>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</si>
  <si>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</si>
  <si>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</si>
  <si>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</si>
  <si>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</si>
  <si>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</si>
  <si>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</si>
  <si>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</si>
  <si>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</si>
  <si>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</si>
  <si>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</si>
  <si>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</si>
  <si>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</si>
  <si>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</si>
  <si>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</si>
  <si>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</si>
  <si>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</si>
  <si>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</si>
  <si>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</si>
  <si>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</si>
  <si>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</si>
  <si>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</si>
  <si>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</si>
  <si>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</si>
  <si>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</si>
  <si>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</si>
  <si>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</si>
  <si>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</si>
  <si>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</si>
  <si>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</si>
  <si>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</si>
  <si>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</si>
  <si>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</si>
  <si>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</si>
  <si>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</si>
  <si>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</si>
  <si>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</si>
  <si>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</si>
  <si>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</si>
  <si>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</si>
  <si>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</si>
  <si>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</si>
  <si>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</si>
  <si>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</si>
  <si>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</si>
  <si>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</si>
  <si>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</si>
  <si>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</si>
  <si>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</si>
  <si>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</si>
  <si>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</si>
  <si>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</si>
  <si>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</si>
  <si>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</si>
  <si>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</si>
  <si>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</si>
  <si>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</si>
  <si>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</si>
  <si>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</si>
  <si>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</si>
  <si>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</si>
  <si>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</si>
  <si>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</si>
  <si>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</si>
  <si>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</si>
  <si>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</si>
  <si>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</si>
  <si>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</si>
  <si>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</si>
  <si>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</si>
  <si>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</si>
  <si>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</si>
  <si>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</si>
  <si>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</si>
  <si>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</si>
  <si>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</si>
  <si>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</si>
  <si>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</si>
  <si>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</si>
  <si>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</si>
  <si>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</si>
  <si>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</si>
  <si>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</si>
  <si>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</si>
  <si>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</si>
  <si>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</si>
  <si>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</si>
  <si>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</si>
  <si>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</si>
  <si>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</si>
  <si>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</si>
  <si>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</si>
  <si>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</si>
  <si>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</si>
  <si>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</si>
  <si>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</si>
  <si>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</si>
  <si>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</si>
  <si>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</si>
  <si>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</si>
  <si>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</si>
  <si>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</si>
  <si>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</si>
  <si>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</si>
  <si>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</si>
  <si>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</si>
  <si>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</si>
  <si>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</si>
  <si>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</si>
  <si>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</si>
  <si>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</si>
  <si>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</si>
  <si>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</si>
  <si>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</si>
  <si>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</si>
  <si>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</si>
  <si>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</si>
  <si>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</si>
  <si>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</si>
  <si>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</si>
  <si>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</si>
  <si>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</si>
  <si>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</si>
  <si>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</si>
  <si>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</si>
  <si>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</si>
  <si>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</si>
  <si>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</si>
  <si>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</si>
  <si>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</si>
  <si>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</si>
  <si>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</si>
  <si>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</si>
  <si>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</si>
  <si>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</si>
  <si>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</si>
  <si>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</si>
  <si>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</si>
  <si>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</si>
  <si>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</si>
  <si>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</si>
  <si>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</si>
  <si>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</si>
  <si>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</si>
  <si>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</si>
  <si>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</si>
  <si>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</si>
  <si>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</si>
  <si>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</si>
  <si>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</si>
  <si>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</si>
  <si>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</si>
  <si>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</si>
  <si>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</si>
  <si>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</si>
  <si>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</si>
  <si>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</si>
  <si>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</si>
  <si>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</si>
  <si>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</si>
  <si>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</si>
  <si>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</si>
  <si>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</si>
  <si>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</si>
  <si>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</si>
  <si>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</si>
  <si>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</si>
  <si>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</si>
  <si>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</si>
  <si>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</si>
  <si>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</si>
  <si>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</si>
  <si>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</si>
  <si>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</si>
  <si>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</si>
  <si>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</si>
  <si>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</si>
  <si>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</si>
  <si>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</si>
  <si>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</si>
  <si>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</si>
  <si>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</si>
  <si>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</si>
  <si>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</si>
  <si>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</si>
  <si>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</si>
  <si>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</si>
  <si>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</si>
  <si>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</si>
  <si>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</si>
  <si>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</si>
  <si>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</si>
  <si>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</si>
  <si>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</si>
  <si>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</si>
  <si>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</si>
  <si>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</si>
  <si>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</si>
  <si>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</si>
  <si>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</si>
  <si>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</si>
  <si>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</si>
  <si>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</si>
  <si>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</si>
  <si>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</si>
  <si>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</si>
  <si>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</si>
  <si>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</si>
  <si>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</si>
  <si>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</si>
  <si>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</si>
  <si>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</si>
  <si>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</si>
  <si>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</si>
  <si>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</si>
  <si>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</si>
  <si>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</si>
  <si>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</si>
  <si>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</si>
  <si>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</si>
  <si>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</si>
  <si>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</si>
  <si>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</si>
  <si>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</si>
  <si>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</si>
  <si>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</si>
  <si>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</si>
  <si>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</si>
  <si>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</si>
  <si>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</si>
  <si>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</si>
  <si>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</si>
  <si>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</si>
  <si>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</si>
  <si>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</si>
  <si>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</si>
  <si>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</si>
  <si>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</si>
  <si>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</si>
  <si>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</si>
  <si>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</si>
  <si>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</si>
  <si>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</si>
  <si>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</si>
  <si>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</si>
  <si>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</si>
  <si>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</si>
  <si>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</si>
  <si>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</si>
  <si>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</si>
  <si>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</si>
  <si>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</si>
  <si>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</si>
  <si>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</si>
  <si>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</si>
  <si>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</si>
  <si>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</si>
  <si>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</si>
  <si>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</si>
  <si>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</si>
  <si>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</si>
  <si>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</si>
  <si>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</si>
  <si>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</si>
  <si>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</si>
  <si>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</si>
  <si>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</si>
  <si>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</si>
  <si>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</si>
  <si>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</si>
  <si>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</si>
  <si>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</si>
  <si>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</si>
  <si>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</si>
  <si>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</si>
  <si>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</si>
  <si>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</si>
  <si>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</si>
  <si>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</si>
  <si>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</si>
  <si>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</si>
  <si>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</si>
  <si>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</si>
  <si>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</si>
  <si>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</si>
  <si>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</si>
  <si>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</si>
  <si>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</si>
  <si>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</si>
  <si>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</si>
  <si>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</si>
  <si>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</si>
  <si>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</si>
  <si>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</si>
  <si>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</si>
  <si>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</si>
  <si>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</si>
  <si>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</si>
  <si>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</si>
  <si>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</si>
  <si>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</si>
  <si>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</si>
  <si>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</si>
  <si>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</si>
  <si>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</si>
  <si>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</si>
  <si>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</si>
  <si>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</si>
  <si>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</si>
  <si>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</si>
  <si>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</si>
  <si>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</si>
  <si>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</si>
  <si>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</si>
  <si>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</si>
  <si>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</si>
  <si>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</si>
  <si>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</si>
  <si>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</si>
  <si>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</si>
  <si>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</si>
  <si>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</si>
  <si>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</si>
  <si>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</si>
  <si>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</si>
  <si>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</si>
  <si>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</si>
  <si>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</si>
  <si>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</si>
  <si>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</si>
  <si>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</si>
  <si>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</si>
  <si>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</si>
  <si>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</si>
  <si>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</si>
  <si>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</si>
  <si>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</si>
  <si>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</si>
  <si>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</si>
  <si>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</si>
  <si>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</si>
  <si>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</si>
  <si>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</si>
  <si>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</si>
  <si>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</si>
  <si>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</si>
  <si>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</si>
  <si>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</si>
  <si>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</si>
  <si>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</si>
  <si>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</si>
  <si>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</si>
  <si>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</si>
  <si>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</si>
  <si>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</si>
  <si>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</si>
  <si>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</si>
  <si>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</si>
  <si>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</si>
  <si>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</si>
  <si>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</si>
  <si>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</si>
  <si>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</si>
  <si>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</si>
  <si>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</si>
  <si>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</si>
  <si>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</si>
  <si>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</si>
  <si>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</si>
  <si>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</si>
  <si>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</si>
  <si>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</si>
  <si>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</si>
  <si>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</si>
  <si>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</si>
  <si>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</si>
  <si>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</si>
  <si>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</si>
  <si>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</si>
  <si>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</si>
  <si>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</si>
  <si>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</si>
  <si>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</si>
  <si>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</si>
  <si>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</si>
  <si>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</si>
  <si>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</si>
  <si>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</si>
  <si>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</si>
  <si>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</si>
  <si>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</si>
  <si>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</si>
  <si>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</si>
  <si>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</si>
  <si>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</si>
  <si>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</si>
  <si>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</si>
  <si>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</si>
  <si>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</si>
  <si>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</si>
  <si>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</si>
  <si>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</si>
  <si>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</si>
  <si>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</si>
  <si>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</si>
  <si>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</si>
  <si>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</si>
  <si>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</si>
  <si>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</si>
  <si>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</si>
  <si>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</si>
  <si>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</si>
  <si>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</si>
  <si>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</si>
  <si>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</si>
  <si>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</si>
  <si>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</si>
  <si>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</si>
  <si>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</si>
  <si>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</si>
  <si>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</si>
  <si>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</si>
  <si>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</si>
  <si>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</si>
  <si>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</si>
  <si>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</si>
  <si>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</si>
  <si>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</si>
  <si>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</si>
  <si>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</si>
  <si>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</si>
  <si>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</si>
  <si>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</si>
  <si>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</si>
  <si>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</si>
  <si>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</si>
  <si>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</si>
  <si>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</si>
  <si>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</si>
  <si>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</si>
  <si>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</si>
  <si>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</si>
  <si>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</si>
  <si>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</si>
  <si>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</si>
  <si>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</si>
  <si>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</si>
  <si>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</si>
  <si>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</si>
  <si>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</si>
  <si>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</si>
  <si>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</si>
  <si>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</si>
  <si>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</si>
  <si>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</si>
  <si>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</si>
  <si>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</si>
  <si>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</si>
  <si>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</si>
  <si>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</si>
  <si>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</si>
  <si>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</si>
  <si>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</si>
  <si>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</si>
  <si>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</si>
  <si>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</si>
  <si>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</si>
  <si>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</si>
  <si>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</si>
  <si>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</si>
  <si>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</si>
  <si>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</si>
  <si>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</si>
  <si>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</si>
  <si>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</si>
  <si>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</si>
  <si>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</si>
  <si>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</si>
  <si>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</si>
  <si>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</si>
  <si>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</si>
  <si>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</si>
  <si>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</si>
  <si>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</si>
  <si>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</si>
  <si>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</si>
  <si>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</si>
  <si>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</si>
  <si>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</si>
  <si>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</si>
  <si>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</si>
  <si>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</si>
  <si>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</si>
  <si>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</si>
  <si>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</si>
  <si>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</si>
  <si>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</si>
  <si>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</si>
  <si>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</si>
  <si>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</si>
  <si>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</si>
  <si>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</si>
  <si>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</si>
  <si>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</si>
  <si>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</si>
  <si>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</si>
  <si>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</si>
  <si>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</si>
  <si>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</si>
  <si>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</si>
  <si>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</si>
  <si>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</si>
  <si>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</si>
  <si>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</si>
  <si>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</si>
  <si>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</si>
  <si>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</si>
  <si>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</si>
  <si>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</si>
  <si>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</si>
  <si>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</si>
  <si>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</si>
  <si>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</si>
  <si>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</si>
  <si>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</si>
  <si>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</si>
  <si>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</si>
  <si>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</si>
  <si>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</si>
  <si>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</si>
  <si>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</si>
  <si>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</si>
  <si>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</si>
  <si>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</si>
  <si>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</si>
  <si>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</si>
  <si>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</si>
  <si>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</si>
  <si>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</si>
  <si>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</si>
  <si>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</si>
  <si>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</si>
  <si>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</si>
  <si>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</si>
  <si>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</si>
  <si>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</si>
  <si>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</si>
  <si>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</si>
  <si>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</si>
  <si>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</si>
  <si>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</si>
  <si>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</si>
  <si>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</si>
  <si>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</si>
  <si>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</si>
  <si>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</si>
  <si>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</si>
  <si>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</si>
  <si>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</si>
  <si>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</si>
  <si>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</si>
  <si>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</si>
  <si>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</si>
  <si>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</si>
  <si>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</si>
  <si>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</si>
  <si>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</si>
  <si>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</si>
  <si>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</si>
  <si>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</si>
  <si>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</si>
  <si>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</si>
  <si>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</si>
  <si>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</si>
  <si>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</si>
  <si>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</si>
  <si>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</si>
  <si>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</si>
  <si>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</si>
  <si>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</si>
  <si>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</si>
  <si>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</si>
  <si>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</si>
  <si>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</si>
  <si>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</si>
  <si>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</si>
  <si>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</si>
  <si>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</si>
  <si>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</si>
  <si>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</si>
  <si>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</si>
  <si>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</si>
  <si>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</si>
  <si>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</si>
  <si>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</si>
  <si>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</si>
  <si>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</si>
  <si>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</si>
  <si>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</si>
  <si>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</si>
  <si>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</si>
  <si>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</si>
  <si>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</si>
  <si>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</si>
  <si>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</si>
  <si>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</si>
  <si>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</si>
  <si>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</si>
  <si>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</si>
  <si>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</si>
  <si>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</si>
  <si>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</si>
  <si>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</si>
  <si>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</si>
  <si>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</si>
  <si>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</si>
  <si>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</si>
  <si>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</si>
  <si>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</si>
  <si>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</si>
  <si>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</si>
  <si>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</si>
  <si>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</si>
  <si>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</si>
  <si>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</si>
  <si>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</si>
  <si>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</si>
  <si>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</si>
  <si>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</si>
  <si>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</si>
  <si>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</si>
  <si>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</si>
  <si>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</si>
  <si>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</si>
  <si>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</si>
  <si>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</si>
  <si>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</si>
  <si>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</si>
  <si>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</si>
  <si>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</si>
  <si>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</si>
  <si>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</si>
  <si>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</si>
  <si>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</si>
  <si>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</si>
  <si>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</si>
  <si>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</si>
  <si>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</si>
  <si>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</si>
  <si>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</si>
  <si>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</si>
  <si>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</si>
  <si>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</si>
  <si>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</si>
  <si>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</si>
  <si>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</si>
  <si>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</si>
  <si>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</si>
  <si>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</si>
  <si>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</si>
  <si>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</si>
  <si>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</si>
  <si>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</si>
  <si>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</si>
  <si>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</si>
  <si>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</si>
  <si>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</si>
  <si>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</si>
  <si>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</si>
  <si>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</si>
  <si>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</si>
  <si>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</si>
  <si>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</si>
  <si>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</si>
  <si>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</si>
  <si>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</si>
  <si>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</si>
  <si>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</si>
  <si>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</si>
  <si>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</si>
  <si>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</si>
  <si>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</si>
  <si>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</si>
  <si>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</si>
  <si>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</si>
  <si>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</si>
  <si>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</si>
  <si>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</si>
  <si>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</si>
  <si>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</si>
  <si>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</si>
  <si>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</si>
  <si>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</si>
  <si>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</si>
  <si>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</si>
  <si>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</si>
  <si>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</si>
  <si>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</si>
  <si>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</si>
  <si>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</si>
  <si>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</si>
  <si>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</si>
  <si>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</si>
  <si>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</si>
  <si>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</si>
  <si>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</si>
  <si>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</si>
  <si>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</si>
  <si>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</si>
  <si>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</si>
  <si>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</si>
  <si>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</si>
  <si>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</si>
  <si>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</si>
  <si>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</si>
  <si>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</si>
  <si>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</si>
  <si>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</si>
  <si>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</si>
  <si>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</si>
  <si>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</si>
  <si>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</si>
  <si>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</si>
  <si>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</si>
  <si>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</si>
  <si>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</si>
  <si>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</si>
  <si>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</si>
  <si>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</si>
  <si>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</si>
  <si>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</si>
  <si>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</si>
  <si>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</si>
  <si>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</si>
  <si>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</si>
  <si>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</si>
  <si>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</si>
  <si>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</si>
  <si>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</si>
  <si>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</si>
  <si>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</si>
  <si>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</si>
  <si>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</si>
  <si>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</si>
  <si>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</si>
  <si>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</si>
  <si>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</si>
  <si>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</si>
  <si>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</si>
  <si>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</si>
  <si>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</si>
  <si>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</si>
  <si>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</si>
  <si>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</si>
  <si>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</si>
  <si>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</si>
  <si>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</si>
  <si>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</si>
  <si>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</si>
  <si>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</si>
  <si>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</si>
  <si>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</si>
  <si>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</si>
  <si>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</si>
  <si>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</si>
  <si>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</si>
  <si>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</si>
  <si>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</si>
  <si>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</si>
  <si>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</si>
  <si>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</si>
  <si>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</si>
  <si>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</si>
  <si>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</si>
  <si>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</si>
  <si>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</si>
  <si>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</si>
  <si>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</si>
  <si>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</si>
  <si>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</si>
  <si>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</si>
  <si>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</si>
  <si>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</si>
  <si>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</si>
  <si>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</si>
  <si>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</si>
  <si>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</si>
  <si>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</si>
  <si>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</si>
  <si>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</si>
  <si>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</si>
  <si>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</si>
  <si>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</si>
  <si>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</si>
  <si>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</si>
  <si>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</si>
  <si>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</si>
  <si>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</si>
  <si>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</si>
  <si>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</si>
  <si>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</si>
  <si>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</si>
  <si>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</si>
  <si>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</si>
  <si>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</si>
  <si>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</si>
  <si>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</si>
  <si>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</si>
  <si>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</si>
  <si>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</si>
  <si>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</si>
  <si>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</si>
  <si>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</si>
  <si>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</si>
  <si>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</si>
  <si>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</si>
  <si>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</si>
  <si>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</si>
  <si>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</si>
  <si>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</si>
  <si>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</si>
  <si>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</si>
  <si>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</si>
  <si>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</si>
  <si>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</si>
  <si>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</si>
  <si>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</si>
  <si>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</si>
  <si>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</si>
  <si>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</si>
  <si>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</si>
  <si>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</si>
  <si>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</si>
  <si>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</si>
  <si>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</si>
  <si>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</si>
  <si>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</si>
  <si>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</si>
  <si>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</si>
  <si>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</si>
  <si>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</si>
  <si>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</si>
  <si>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</si>
  <si>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</si>
  <si>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</si>
  <si>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</si>
  <si>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</si>
  <si>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</si>
  <si>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</si>
  <si>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</si>
  <si>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</si>
  <si>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</si>
  <si>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</si>
  <si>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</si>
  <si>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</si>
  <si>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</si>
  <si>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</si>
  <si>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</si>
  <si>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</si>
  <si>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</si>
  <si>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</si>
  <si>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</si>
  <si>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</si>
  <si>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</si>
  <si>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</si>
  <si>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</si>
  <si>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</si>
  <si>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</si>
  <si>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</si>
  <si>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</si>
  <si>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</si>
  <si>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</si>
  <si>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</si>
  <si>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</si>
  <si>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</si>
  <si>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</si>
  <si>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</si>
  <si>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</si>
  <si>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</si>
  <si>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</si>
  <si>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</si>
  <si>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</si>
  <si>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</si>
  <si>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</si>
  <si>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</si>
  <si>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</si>
  <si>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</si>
  <si>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</si>
  <si>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</si>
  <si>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</si>
  <si>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</si>
  <si>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</si>
  <si>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</si>
  <si>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</si>
  <si>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</si>
  <si>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</si>
  <si>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</si>
  <si>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</si>
  <si>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</si>
  <si>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</si>
  <si>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</si>
  <si>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</si>
  <si>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</si>
  <si>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</si>
  <si>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</si>
  <si>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</si>
  <si>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</si>
  <si>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</si>
  <si>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</si>
  <si>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</si>
  <si>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</si>
  <si>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</si>
  <si>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</si>
  <si>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</si>
  <si>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</si>
  <si>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</si>
  <si>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</si>
  <si>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</si>
  <si>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</si>
  <si>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</si>
  <si>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</si>
  <si>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</si>
  <si>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</si>
  <si>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</si>
  <si>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</si>
  <si>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</si>
  <si>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</si>
  <si>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</si>
  <si>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</si>
  <si>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</si>
  <si>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</si>
  <si>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</si>
  <si>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</si>
  <si>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</si>
  <si>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</si>
  <si>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</si>
  <si>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</si>
  <si>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</si>
  <si>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</si>
  <si>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</si>
  <si>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</si>
  <si>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</si>
  <si>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</si>
  <si>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</si>
  <si>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</si>
  <si>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</si>
  <si>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</si>
  <si>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</si>
  <si>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</si>
  <si>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</si>
  <si>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</si>
  <si>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</si>
  <si>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</si>
  <si>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</si>
  <si>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</si>
  <si>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</si>
  <si>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</si>
  <si>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</si>
  <si>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</si>
  <si>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</si>
  <si>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</si>
  <si>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</si>
  <si>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</si>
  <si>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</si>
  <si>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</si>
  <si>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</si>
  <si>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</si>
  <si>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</si>
  <si>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</si>
  <si>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</si>
  <si>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</si>
  <si>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</si>
  <si>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</si>
  <si>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</si>
  <si>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</si>
  <si>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</si>
  <si>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</si>
  <si>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</si>
  <si>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</si>
  <si>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</si>
  <si>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</si>
  <si>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</si>
  <si>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</si>
  <si>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</si>
  <si>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</si>
  <si>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</si>
  <si>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</si>
  <si>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</si>
  <si>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</si>
  <si>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</si>
  <si>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</si>
  <si>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</si>
  <si>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</si>
  <si>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</si>
  <si>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</si>
  <si>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</si>
  <si>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</si>
  <si>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</si>
  <si>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</si>
  <si>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</si>
  <si>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</si>
  <si>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</si>
  <si>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</si>
  <si>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</si>
  <si>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</si>
  <si>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</si>
  <si>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</si>
  <si>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</si>
  <si>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</si>
  <si>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</si>
  <si>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</si>
  <si>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</si>
  <si>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</si>
  <si>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</si>
  <si>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</si>
  <si>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</si>
  <si>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</si>
  <si>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</si>
  <si>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</si>
  <si>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</si>
  <si>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</si>
  <si>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</si>
  <si>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</si>
  <si>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</si>
  <si>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</si>
  <si>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</si>
  <si>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</si>
  <si>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</si>
  <si>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</si>
  <si>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</si>
  <si>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</si>
  <si>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</si>
  <si>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</si>
  <si>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</si>
  <si>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</si>
  <si>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</si>
  <si>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</si>
  <si>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</si>
  <si>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</si>
  <si>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</si>
  <si>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</si>
  <si>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</si>
  <si>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</si>
  <si>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</si>
  <si>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</si>
  <si>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</si>
  <si>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</si>
  <si>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</si>
  <si>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</si>
  <si>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</si>
  <si>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</si>
  <si>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</si>
  <si>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</si>
  <si>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</si>
  <si>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</si>
  <si>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</si>
  <si>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</si>
  <si>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</si>
  <si>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</si>
  <si>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</si>
  <si>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</si>
  <si>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</si>
  <si>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</si>
  <si>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</si>
  <si>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</si>
  <si>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</si>
  <si>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</si>
  <si>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</si>
  <si>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</si>
  <si>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</si>
  <si>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</si>
  <si>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</si>
  <si>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</si>
  <si>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</si>
  <si>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</si>
  <si>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</si>
  <si>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</si>
  <si>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</si>
  <si>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</si>
  <si>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</si>
  <si>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</si>
  <si>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</si>
  <si>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</si>
  <si>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</si>
  <si>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</si>
  <si>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</si>
  <si>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</si>
  <si>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</si>
  <si>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</si>
  <si>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</si>
  <si>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</si>
  <si>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</si>
  <si>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</si>
  <si>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</si>
  <si>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</si>
  <si>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</si>
  <si>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</si>
  <si>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</si>
  <si>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</si>
  <si>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</si>
  <si>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</si>
  <si>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</si>
  <si>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</si>
  <si>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</si>
  <si>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</si>
  <si>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</si>
  <si>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</si>
  <si>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</si>
  <si>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</si>
  <si>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</si>
  <si>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</si>
  <si>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</si>
  <si>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</si>
  <si>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</si>
  <si>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</si>
  <si>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</si>
  <si>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</si>
  <si>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</si>
  <si>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</si>
  <si>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</si>
  <si>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</si>
  <si>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</si>
  <si>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</si>
  <si>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</si>
  <si>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</si>
  <si>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</si>
  <si>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</si>
  <si>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</si>
  <si>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</si>
  <si>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</si>
  <si>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</si>
  <si>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</si>
  <si>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</si>
  <si>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</si>
  <si>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</si>
  <si>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</si>
  <si>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</si>
  <si>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</si>
  <si>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</si>
  <si>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</si>
  <si>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</si>
  <si>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</si>
  <si>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</si>
  <si>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</si>
  <si>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</si>
  <si>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</si>
  <si>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</si>
  <si>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</si>
  <si>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</si>
  <si>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</si>
  <si>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</si>
  <si>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</si>
  <si>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</si>
  <si>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</si>
  <si>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</si>
  <si>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</si>
  <si>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</si>
  <si>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</si>
  <si>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</si>
  <si>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</si>
  <si>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</si>
  <si>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</si>
  <si>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</si>
  <si>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</si>
  <si>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</si>
  <si>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</si>
  <si>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</si>
  <si>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</si>
  <si>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</si>
  <si>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</si>
  <si>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</si>
  <si>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</si>
  <si>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</si>
  <si>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</si>
  <si>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</si>
  <si>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</si>
  <si>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</si>
  <si>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</si>
  <si>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</si>
  <si>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</si>
  <si>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</si>
  <si>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</si>
  <si>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</si>
  <si>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</si>
  <si>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</si>
  <si>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</si>
  <si>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</si>
  <si>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</si>
  <si>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</si>
  <si>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</si>
  <si>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</si>
  <si>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</si>
  <si>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</si>
  <si>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</si>
  <si>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</si>
  <si>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</si>
  <si>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</si>
  <si>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</si>
  <si>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</si>
  <si>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</si>
  <si>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</si>
  <si>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</si>
  <si>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</si>
  <si>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</si>
  <si>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</si>
  <si>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</si>
  <si>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</si>
  <si>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</si>
  <si>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</si>
  <si>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</si>
  <si>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</si>
  <si>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</si>
  <si>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</si>
  <si>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</si>
  <si>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</si>
  <si>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</si>
  <si>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</si>
  <si>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</si>
  <si>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</si>
  <si>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</si>
  <si>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</si>
  <si>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</si>
  <si>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</si>
  <si>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</si>
  <si>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</si>
  <si>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</si>
  <si>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</si>
  <si>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</si>
  <si>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</si>
  <si>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</si>
  <si>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</si>
  <si>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</si>
  <si>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</si>
  <si>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</si>
  <si>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</si>
  <si>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</si>
  <si>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</si>
  <si>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</si>
  <si>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</si>
  <si>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</si>
  <si>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</si>
  <si>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</si>
  <si>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</si>
  <si>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</si>
  <si>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</si>
  <si>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</si>
  <si>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</si>
  <si>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</si>
  <si>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</si>
  <si>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</si>
  <si>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</si>
  <si>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</si>
  <si>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</si>
  <si>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</si>
  <si>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</si>
  <si>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</si>
  <si>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</si>
  <si>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</si>
  <si>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</si>
  <si>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</si>
  <si>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</si>
  <si>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</si>
  <si>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</si>
  <si>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</si>
  <si>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</si>
  <si>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</si>
  <si>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</si>
  <si>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</si>
  <si>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</si>
  <si>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</si>
  <si>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</si>
  <si>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</si>
  <si>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</si>
  <si>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</si>
  <si>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</si>
  <si>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</si>
  <si>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</si>
  <si>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</si>
  <si>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</si>
  <si>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</si>
  <si>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</si>
  <si>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</si>
  <si>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</si>
  <si>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</si>
  <si>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</si>
  <si>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</si>
  <si>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</si>
  <si>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</si>
  <si>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</si>
  <si>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</si>
  <si>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</si>
  <si>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</si>
  <si>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</si>
  <si>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</si>
  <si>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</si>
  <si>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</si>
  <si>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</si>
  <si>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</si>
  <si>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</si>
  <si>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</si>
  <si>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</si>
  <si>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</si>
  <si>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</si>
  <si>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</si>
  <si>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</si>
  <si>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</si>
  <si>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</si>
  <si>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</si>
  <si>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</si>
  <si>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</si>
  <si>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</si>
  <si>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</si>
  <si>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</si>
  <si>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</si>
  <si>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</si>
  <si>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</si>
  <si>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</si>
  <si>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</si>
  <si>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</si>
  <si>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</si>
  <si>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</si>
  <si>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</si>
  <si>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</si>
  <si>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</si>
  <si>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</si>
  <si>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</si>
  <si>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</si>
  <si>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</si>
  <si>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</si>
  <si>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</si>
  <si>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</si>
  <si>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</si>
  <si>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</si>
  <si>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</si>
  <si>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</si>
  <si>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</si>
  <si>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</si>
  <si>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</si>
  <si>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</si>
  <si>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</si>
  <si>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</si>
  <si>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</si>
  <si>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</si>
  <si>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</si>
  <si>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</si>
  <si>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</si>
  <si>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</si>
  <si>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</si>
  <si>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</si>
  <si>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</si>
  <si>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</si>
  <si>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</si>
  <si>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</si>
  <si>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</si>
  <si>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</si>
  <si>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</si>
  <si>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</si>
  <si>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</si>
  <si>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</si>
  <si>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</si>
  <si>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</si>
  <si>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</si>
  <si>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</si>
  <si>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</si>
  <si>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</si>
  <si>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</si>
  <si>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</si>
  <si>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</si>
  <si>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</si>
  <si>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</si>
  <si>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</si>
  <si>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</si>
  <si>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</si>
  <si>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</si>
  <si>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</si>
  <si>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</si>
  <si>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</si>
  <si>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</si>
  <si>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</si>
  <si>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</si>
  <si>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</si>
  <si>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</si>
  <si>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</si>
  <si>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</si>
  <si>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</si>
  <si>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</si>
  <si>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</si>
  <si>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</si>
  <si>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</si>
  <si>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</si>
  <si>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</si>
  <si>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</si>
  <si>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</si>
  <si>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</si>
  <si>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</si>
  <si>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</si>
  <si>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</si>
  <si>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</si>
  <si>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</si>
  <si>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</si>
  <si>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</si>
  <si>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</si>
  <si>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</si>
  <si>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</si>
  <si>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</si>
  <si>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</si>
  <si>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</si>
  <si>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</si>
  <si>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</si>
  <si>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</si>
  <si>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</si>
  <si>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</si>
  <si>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</si>
  <si>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</si>
  <si>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</si>
  <si>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</si>
  <si>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</si>
  <si>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</si>
  <si>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</si>
  <si>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</si>
  <si>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</si>
  <si>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</si>
  <si>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</si>
  <si>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</si>
  <si>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</si>
  <si>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</si>
  <si>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</si>
  <si>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</si>
  <si>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</si>
  <si>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</si>
  <si>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</si>
  <si>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</si>
  <si>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</si>
  <si>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</si>
  <si>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</si>
  <si>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</si>
  <si>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</si>
  <si>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</si>
  <si>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</si>
  <si>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</si>
  <si>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</si>
  <si>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</si>
  <si>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</si>
  <si>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</si>
  <si>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</si>
  <si>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</si>
  <si>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</si>
  <si>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</si>
  <si>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</si>
  <si>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</si>
  <si>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</si>
  <si>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</si>
  <si>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</si>
  <si>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</si>
  <si>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</si>
  <si>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</si>
  <si>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</si>
  <si>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</si>
  <si>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</si>
  <si>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</si>
  <si>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</si>
  <si>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</si>
  <si>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</si>
  <si>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</si>
  <si>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</si>
  <si>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</si>
  <si>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</si>
  <si>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</si>
  <si>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</si>
  <si>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</si>
  <si>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</si>
  <si>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</si>
  <si>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</si>
  <si>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</si>
  <si>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</si>
  <si>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</si>
  <si>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</si>
  <si>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</si>
  <si>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</si>
  <si>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</si>
  <si>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</si>
  <si>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</si>
  <si>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</si>
  <si>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</si>
  <si>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</si>
  <si>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</si>
  <si>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</si>
  <si>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</si>
  <si>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</si>
  <si>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</si>
  <si>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</si>
  <si>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</si>
  <si>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</si>
  <si>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</si>
  <si>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</si>
  <si>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</si>
  <si>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</si>
  <si>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</si>
  <si>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</si>
  <si>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</si>
  <si>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</si>
  <si>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</si>
  <si>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</si>
  <si>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</si>
  <si>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</si>
  <si>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</si>
  <si>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</si>
  <si>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</si>
  <si>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</si>
  <si>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</si>
  <si>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</si>
  <si>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</si>
  <si>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</si>
  <si>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</si>
  <si>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</si>
  <si>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</si>
  <si>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</si>
  <si>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</si>
  <si>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</si>
  <si>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</si>
  <si>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</si>
  <si>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</si>
  <si>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</si>
  <si>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</si>
  <si>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</si>
  <si>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</si>
  <si>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</si>
  <si>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</si>
  <si>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</si>
  <si>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</si>
  <si>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</si>
  <si>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</si>
  <si>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</si>
  <si>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</si>
  <si>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</si>
  <si>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</si>
  <si>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</si>
  <si>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</si>
  <si>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</si>
  <si>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</si>
  <si>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</si>
  <si>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</si>
  <si>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</si>
  <si>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</si>
  <si>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</si>
  <si>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</si>
  <si>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</si>
  <si>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</si>
  <si>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</si>
  <si>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</si>
  <si>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</si>
  <si>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</si>
  <si>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</si>
  <si>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</si>
  <si>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</si>
  <si>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</si>
  <si>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</si>
  <si>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</si>
  <si>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</si>
  <si>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</si>
  <si>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</si>
  <si>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</si>
  <si>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</si>
  <si>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</si>
  <si>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</si>
  <si>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</si>
  <si>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</si>
  <si>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</si>
  <si>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</si>
  <si>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</si>
  <si>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</si>
  <si>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</si>
  <si>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</si>
  <si>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</si>
  <si>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</si>
  <si>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</si>
  <si>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</si>
  <si>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</si>
  <si>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</si>
  <si>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</si>
  <si>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</si>
  <si>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</si>
  <si>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</si>
  <si>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</si>
  <si>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</si>
  <si>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</si>
  <si>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</si>
  <si>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</si>
  <si>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</si>
  <si>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</si>
  <si>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</si>
  <si>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</si>
  <si>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</si>
  <si>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</si>
  <si>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</si>
  <si>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</si>
  <si>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</si>
  <si>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</si>
  <si>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</si>
  <si>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</si>
  <si>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</si>
  <si>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</si>
  <si>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</si>
  <si>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</si>
  <si>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</si>
  <si>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</si>
  <si>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</si>
  <si>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</si>
  <si>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</si>
  <si>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</si>
  <si>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</si>
  <si>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</si>
  <si>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</si>
  <si>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</si>
  <si>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</si>
  <si>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</si>
  <si>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</si>
  <si>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</si>
  <si>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</si>
  <si>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</si>
  <si>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</si>
  <si>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</si>
  <si>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</si>
  <si>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</si>
  <si>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</si>
  <si>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</si>
  <si>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</si>
  <si>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</si>
  <si>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</si>
  <si>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</si>
  <si>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</si>
  <si>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</si>
  <si>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</si>
  <si>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</si>
  <si>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</si>
  <si>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</si>
  <si>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</si>
  <si>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</si>
  <si>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</si>
  <si>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</si>
  <si>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</si>
  <si>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</si>
  <si>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</si>
  <si>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</si>
  <si>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</si>
  <si>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</si>
  <si>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</si>
  <si>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</si>
  <si>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</si>
  <si>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</si>
  <si>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</si>
  <si>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</si>
  <si>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</si>
  <si>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</si>
  <si>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</si>
  <si>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</si>
  <si>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</si>
  <si>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</si>
  <si>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</si>
  <si>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</si>
  <si>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</si>
  <si>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</si>
  <si>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</si>
  <si>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</si>
  <si>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</si>
  <si>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</si>
  <si>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</si>
  <si>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</si>
  <si>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</si>
  <si>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</si>
  <si>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</si>
  <si>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</si>
  <si>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</si>
  <si>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</si>
  <si>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</si>
  <si>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</si>
  <si>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</si>
  <si>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</si>
  <si>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</si>
  <si>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</si>
  <si>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</si>
  <si>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</si>
  <si>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</si>
  <si>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</si>
  <si>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</si>
  <si>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</si>
  <si>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</si>
  <si>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</si>
  <si>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</si>
  <si>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</si>
  <si>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</si>
  <si>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</si>
  <si>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</si>
  <si>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</si>
  <si>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</si>
  <si>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</si>
  <si>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</si>
  <si>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</si>
  <si>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</si>
  <si>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</si>
  <si>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</si>
  <si>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</si>
  <si>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</si>
  <si>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</si>
  <si>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</si>
  <si>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</si>
  <si>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</si>
  <si>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</si>
  <si>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</si>
  <si>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</si>
  <si>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</si>
  <si>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</si>
  <si>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</si>
  <si>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</si>
  <si>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</si>
  <si>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</si>
  <si>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</si>
  <si>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</si>
  <si>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</si>
  <si>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</si>
  <si>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</si>
  <si>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</si>
  <si>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</si>
  <si>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</si>
  <si>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</si>
  <si>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</si>
  <si>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</si>
  <si>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</si>
  <si>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</si>
  <si>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</si>
  <si>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</si>
  <si>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</si>
  <si>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</si>
  <si>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</si>
  <si>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</si>
  <si>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</si>
  <si>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</si>
  <si>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</si>
  <si>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</si>
  <si>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</si>
  <si>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</si>
  <si>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</si>
  <si>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</si>
  <si>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</si>
  <si>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</si>
  <si>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</si>
  <si>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</si>
  <si>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</si>
  <si>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</si>
  <si>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</si>
  <si>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</si>
  <si>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</si>
  <si>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</si>
  <si>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</si>
  <si>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</si>
  <si>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</si>
  <si>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</si>
  <si>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</si>
  <si>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</si>
  <si>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</si>
  <si>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</si>
  <si>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</si>
  <si>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</si>
  <si>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</si>
  <si>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</si>
  <si>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</si>
  <si>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</si>
  <si>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</si>
  <si>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</si>
  <si>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</si>
  <si>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</si>
  <si>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</si>
  <si>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</si>
  <si>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</si>
  <si>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</si>
  <si>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</si>
  <si>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</si>
  <si>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</si>
  <si>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</si>
  <si>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</si>
  <si>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</si>
  <si>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</si>
  <si>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</si>
  <si>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</si>
  <si>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</si>
  <si>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</si>
  <si>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</si>
  <si>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</si>
  <si>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</si>
  <si>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</si>
  <si>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</si>
  <si>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</si>
  <si>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</si>
  <si>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</si>
  <si>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</si>
  <si>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</si>
  <si>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</si>
  <si>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</si>
  <si>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</si>
  <si>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</si>
  <si>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</si>
  <si>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</si>
  <si>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</si>
  <si>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</si>
  <si>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</si>
  <si>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</si>
  <si>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</si>
  <si>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</si>
  <si>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</si>
  <si>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</si>
  <si>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</si>
  <si>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</si>
  <si>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</si>
  <si>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</si>
  <si>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</si>
  <si>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</si>
  <si>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</si>
  <si>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</si>
  <si>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</si>
  <si>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</si>
  <si>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</si>
  <si>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</si>
  <si>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</si>
  <si>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</si>
  <si>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</si>
  <si>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</si>
  <si>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</si>
  <si>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</si>
  <si>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</si>
  <si>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</si>
  <si>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</si>
  <si>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</si>
  <si>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</si>
  <si>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</si>
  <si>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</si>
  <si>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</si>
  <si>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</si>
  <si>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</si>
  <si>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</si>
  <si>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</si>
  <si>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</si>
  <si>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</si>
  <si>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</si>
  <si>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</si>
  <si>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</si>
  <si>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</si>
  <si>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</si>
  <si>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</si>
  <si>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</si>
  <si>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</si>
  <si>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</si>
  <si>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</si>
  <si>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</si>
  <si>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</si>
  <si>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</si>
  <si>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</si>
  <si>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</si>
  <si>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</si>
  <si>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</si>
  <si>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</si>
  <si>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</si>
  <si>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</si>
  <si>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</si>
  <si>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</si>
  <si>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</si>
  <si>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</si>
  <si>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</si>
  <si>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</si>
  <si>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</si>
  <si>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</si>
  <si>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</si>
  <si>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</si>
  <si>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</si>
  <si>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</si>
  <si>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</si>
  <si>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</si>
  <si>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</si>
  <si>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</si>
  <si>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</si>
  <si>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</si>
  <si>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</si>
  <si>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</si>
  <si>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</si>
  <si>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</si>
  <si>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</si>
  <si>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</si>
  <si>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</si>
  <si>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</si>
  <si>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</si>
  <si>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</si>
  <si>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</si>
  <si>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</si>
  <si>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</si>
  <si>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</si>
  <si>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</si>
  <si>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</si>
  <si>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</si>
  <si>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</si>
  <si>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</si>
  <si>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</si>
  <si>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</si>
  <si>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</si>
  <si>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</si>
  <si>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</si>
  <si>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</si>
  <si>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</si>
  <si>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</si>
  <si>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</si>
  <si>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</si>
  <si>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</si>
  <si>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</si>
  <si>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</si>
  <si>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</si>
  <si>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</si>
  <si>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</si>
  <si>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</si>
  <si>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</si>
  <si>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</si>
  <si>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</si>
  <si>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</si>
  <si>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</si>
  <si>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</si>
  <si>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</si>
  <si>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</si>
  <si>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</si>
  <si>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</si>
  <si>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</si>
  <si>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</si>
  <si>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</si>
  <si>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</si>
  <si>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</si>
  <si>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</si>
  <si>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</si>
  <si>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</si>
  <si>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</si>
  <si>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</si>
  <si>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</si>
  <si>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</si>
  <si>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</si>
  <si>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</si>
  <si>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</si>
  <si>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</si>
  <si>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</si>
  <si>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</si>
  <si>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</si>
  <si>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</si>
  <si>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</si>
  <si>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</si>
  <si>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</si>
  <si>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</si>
  <si>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</si>
  <si>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</si>
  <si>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</si>
  <si>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</si>
  <si>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</si>
  <si>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</si>
  <si>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</si>
  <si>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</si>
  <si>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</si>
  <si>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</si>
  <si>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</si>
  <si>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</si>
  <si>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</si>
  <si>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</si>
  <si>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</si>
  <si>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</si>
  <si>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</si>
  <si>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</si>
  <si>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</si>
  <si>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</si>
  <si>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</si>
  <si>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</si>
  <si>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</si>
  <si>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</si>
  <si>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</si>
  <si>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</si>
  <si>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</si>
  <si>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</si>
  <si>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</si>
  <si>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</si>
  <si>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</si>
  <si>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</si>
  <si>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</si>
  <si>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</si>
  <si>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</si>
  <si>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</si>
  <si>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</si>
  <si>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</si>
  <si>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</si>
  <si>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</si>
  <si>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</si>
  <si>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</si>
  <si>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</si>
  <si>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</si>
  <si>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</si>
  <si>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</si>
  <si>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</si>
  <si>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</si>
  <si>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</si>
  <si>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</si>
  <si>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</si>
  <si>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</si>
  <si>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</si>
  <si>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</si>
  <si>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</si>
  <si>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</si>
  <si>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</si>
  <si>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</si>
  <si>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</si>
  <si>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</si>
  <si>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</si>
  <si>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</si>
  <si>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</si>
  <si>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</si>
  <si>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</si>
  <si>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</si>
  <si>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</si>
  <si>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</si>
  <si>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</si>
  <si>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</si>
  <si>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</si>
  <si>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</si>
  <si>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</si>
  <si>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</si>
  <si>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</si>
  <si>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</si>
  <si>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</si>
  <si>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</si>
  <si>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</si>
  <si>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</si>
  <si>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</si>
  <si>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</si>
  <si>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</si>
  <si>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</si>
  <si>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</si>
  <si>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</si>
  <si>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</si>
  <si>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</si>
  <si>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</si>
  <si>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</si>
  <si>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</si>
  <si>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</si>
  <si>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</si>
  <si>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</si>
  <si>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</si>
  <si>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</si>
  <si>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</si>
  <si>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</si>
  <si>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</si>
  <si>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</si>
  <si>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</si>
  <si>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</si>
  <si>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</si>
  <si>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</si>
  <si>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</si>
  <si>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</si>
  <si>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</si>
  <si>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</si>
  <si>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</si>
  <si>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</si>
  <si>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</si>
  <si>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</si>
  <si>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</si>
  <si>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</si>
  <si>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</si>
  <si>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</si>
  <si>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</si>
  <si>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</si>
  <si>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</si>
  <si>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</si>
  <si>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</si>
  <si>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</si>
  <si>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</si>
  <si>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</si>
  <si>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</si>
  <si>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</si>
  <si>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</si>
  <si>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</si>
  <si>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</si>
  <si>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</si>
  <si>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</si>
  <si>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</si>
  <si>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</si>
  <si>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</si>
  <si>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</si>
  <si>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</si>
  <si>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</si>
  <si>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</si>
  <si>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</si>
  <si>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</si>
  <si>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</si>
  <si>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</si>
  <si>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</si>
  <si>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</si>
  <si>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</si>
  <si>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</si>
  <si>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</si>
  <si>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</si>
  <si>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</si>
  <si>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</si>
  <si>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</si>
  <si>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</si>
  <si>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</si>
  <si>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</si>
  <si>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</si>
  <si>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</si>
  <si>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</si>
  <si>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</si>
  <si>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</si>
  <si>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</si>
  <si>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</si>
  <si>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</si>
  <si>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</si>
  <si>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</si>
  <si>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</si>
  <si>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</si>
  <si>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</si>
  <si>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</si>
  <si>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</si>
  <si>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</si>
  <si>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</si>
  <si>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</si>
  <si>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</si>
  <si>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</si>
  <si>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</si>
  <si>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</si>
  <si>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</si>
  <si>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</si>
  <si>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</si>
  <si>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</si>
  <si>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</si>
  <si>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</si>
  <si>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</si>
  <si>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</si>
  <si>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</si>
  <si>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</si>
  <si>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</si>
  <si>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</si>
  <si>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</si>
  <si>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</si>
  <si>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</si>
  <si>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</si>
  <si>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</si>
  <si>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</si>
  <si>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</si>
  <si>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</si>
  <si>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</si>
  <si>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</si>
  <si>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</si>
  <si>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</si>
  <si>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</si>
  <si>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</si>
  <si>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</si>
  <si>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</si>
  <si>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</si>
  <si>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</si>
  <si>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</si>
  <si>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</si>
  <si>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</si>
  <si>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</si>
  <si>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</si>
  <si>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</si>
  <si>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</si>
  <si>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</si>
  <si>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</si>
  <si>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</si>
  <si>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</si>
  <si>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</si>
  <si>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</si>
  <si>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</si>
  <si>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</si>
  <si>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</si>
  <si>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</si>
  <si>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</si>
  <si>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</si>
  <si>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</si>
  <si>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</si>
  <si>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</si>
  <si>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</si>
  <si>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</si>
  <si>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</si>
  <si>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</si>
  <si>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</si>
  <si>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</si>
  <si>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</si>
  <si>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</si>
  <si>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</si>
  <si>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</si>
  <si>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</si>
  <si>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</si>
  <si>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</si>
  <si>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</si>
  <si>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</si>
  <si>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</si>
  <si>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</si>
  <si>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</si>
  <si>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</si>
  <si>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</si>
  <si>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</si>
  <si>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</si>
  <si>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</si>
  <si>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</si>
  <si>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</si>
  <si>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</si>
  <si>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</si>
  <si>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</si>
  <si>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</si>
  <si>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</si>
  <si>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</si>
  <si>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</si>
  <si>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</si>
  <si>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</si>
  <si>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</si>
  <si>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</si>
  <si>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</si>
  <si>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</si>
  <si>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</si>
  <si>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</si>
  <si>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</si>
  <si>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</si>
  <si>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</si>
  <si>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</si>
  <si>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</si>
  <si>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</si>
  <si>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</si>
  <si>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</si>
  <si>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</si>
  <si>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</si>
  <si>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</si>
  <si>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</si>
  <si>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</si>
  <si>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</si>
  <si>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</si>
  <si>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</si>
  <si>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</si>
  <si>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</si>
  <si>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</si>
  <si>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</si>
  <si>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</si>
  <si>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</si>
  <si>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</si>
  <si>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</si>
  <si>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</si>
  <si>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</si>
  <si>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</si>
  <si>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</si>
  <si>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</si>
  <si>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</si>
  <si>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</si>
  <si>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</si>
  <si>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</si>
  <si>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</si>
  <si>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</si>
  <si>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</si>
  <si>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</si>
  <si>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</si>
  <si>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</si>
  <si>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</si>
  <si>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</si>
  <si>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</si>
  <si>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</si>
  <si>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</si>
  <si>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</si>
  <si>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</si>
  <si>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</si>
  <si>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</si>
  <si>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</si>
  <si>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</si>
  <si>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</si>
  <si>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</si>
  <si>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</si>
  <si>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</si>
  <si>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</si>
  <si>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</si>
  <si>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</si>
  <si>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</si>
  <si>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</si>
  <si>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</si>
  <si>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</si>
  <si>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</si>
  <si>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</si>
  <si>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</si>
  <si>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</si>
  <si>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</si>
  <si>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</si>
  <si>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</si>
  <si>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</si>
  <si>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</si>
  <si>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</si>
  <si>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</si>
  <si>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</si>
  <si>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</si>
  <si>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</si>
  <si>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</si>
  <si>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</si>
  <si>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</si>
  <si>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</si>
  <si>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</si>
  <si>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</si>
  <si>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</si>
  <si>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</si>
  <si>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</si>
  <si>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</si>
  <si>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</si>
  <si>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</si>
  <si>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</si>
  <si>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</si>
  <si>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</si>
  <si>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</si>
  <si>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</si>
  <si>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</si>
  <si>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</si>
  <si>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</si>
  <si>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</si>
  <si>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</si>
  <si>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</si>
  <si>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</si>
  <si>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</si>
  <si>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</si>
  <si>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</si>
  <si>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</si>
  <si>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</si>
  <si>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</si>
  <si>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</si>
  <si>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</si>
  <si>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</si>
  <si>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</si>
  <si>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</si>
  <si>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</si>
  <si>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</si>
  <si>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</si>
  <si>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</si>
  <si>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</si>
  <si>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</si>
  <si>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</si>
  <si>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</si>
  <si>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</si>
  <si>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</si>
  <si>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</si>
  <si>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</si>
  <si>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</si>
  <si>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</si>
  <si>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</si>
  <si>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</si>
  <si>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</si>
  <si>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</si>
  <si>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</si>
  <si>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</si>
  <si>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</si>
  <si>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</si>
  <si>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</si>
  <si>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</si>
  <si>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</si>
  <si>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</si>
  <si>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</si>
  <si>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</si>
  <si>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</si>
  <si>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</si>
  <si>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</si>
  <si>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</si>
  <si>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</si>
  <si>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</si>
  <si>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</si>
  <si>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</si>
  <si>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</si>
  <si>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</si>
  <si>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</si>
  <si>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</si>
  <si>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</si>
  <si>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</si>
  <si>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</si>
  <si>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</si>
  <si>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</si>
  <si>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</si>
  <si>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</si>
  <si>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</si>
  <si>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</si>
  <si>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</si>
  <si>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</si>
  <si>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</si>
  <si>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</si>
  <si>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</si>
  <si>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</si>
  <si>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</si>
  <si>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</si>
  <si>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</si>
  <si>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</si>
  <si>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</si>
  <si>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</si>
  <si>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</si>
  <si>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</si>
  <si>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</si>
  <si>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</si>
  <si>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</si>
  <si>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</si>
  <si>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</si>
  <si>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</si>
  <si>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</si>
  <si>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</si>
  <si>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</si>
  <si>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</si>
  <si>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</si>
  <si>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</si>
  <si>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</si>
  <si>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</si>
  <si>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</si>
  <si>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</si>
  <si>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</si>
  <si>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</si>
  <si>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</si>
  <si>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</si>
  <si>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</si>
  <si>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</si>
  <si>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</si>
  <si>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</si>
  <si>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</si>
  <si>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</si>
  <si>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</si>
  <si>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</si>
  <si>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</si>
  <si>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</si>
  <si>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</si>
  <si>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</si>
  <si>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</si>
  <si>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</si>
  <si>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</si>
  <si>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</si>
  <si>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</si>
  <si>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</si>
  <si>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</si>
  <si>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</si>
  <si>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</si>
  <si>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</si>
  <si>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</si>
  <si>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</si>
  <si>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</si>
  <si>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</si>
  <si>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</si>
  <si>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</si>
  <si>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</si>
  <si>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</si>
  <si>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</si>
  <si>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</si>
  <si>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</si>
  <si>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</si>
  <si>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</si>
  <si>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</si>
  <si>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</si>
  <si>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</si>
  <si>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</si>
  <si>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</si>
  <si>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</si>
  <si>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</si>
  <si>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</si>
  <si>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</si>
  <si>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</si>
  <si>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</si>
  <si>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</si>
  <si>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</si>
  <si>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</si>
  <si>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</si>
  <si>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</si>
  <si>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</si>
  <si>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</si>
  <si>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</si>
  <si>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</si>
  <si>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</si>
  <si>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</si>
  <si>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</si>
  <si>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</si>
  <si>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</si>
  <si>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</si>
  <si>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</si>
  <si>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</si>
  <si>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</si>
  <si>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</si>
  <si>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</si>
  <si>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</si>
  <si>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</si>
  <si>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</si>
  <si>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</si>
  <si>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</si>
  <si>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</si>
  <si>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</si>
  <si>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</si>
  <si>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</si>
  <si>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</si>
  <si>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</si>
  <si>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</si>
  <si>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</si>
  <si>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</si>
  <si>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</si>
  <si>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</si>
  <si>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</si>
  <si>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</si>
  <si>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</si>
  <si>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</si>
  <si>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</si>
  <si>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</si>
  <si>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</si>
  <si>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</si>
  <si>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</si>
  <si>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</si>
  <si>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</si>
  <si>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</si>
  <si>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</si>
  <si>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</si>
  <si>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</si>
  <si>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</si>
  <si>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</si>
  <si>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</si>
  <si>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</si>
  <si>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</si>
  <si>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</si>
  <si>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</si>
  <si>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</si>
  <si>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</si>
  <si>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</si>
  <si>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</si>
  <si>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</si>
  <si>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</si>
  <si>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</si>
  <si>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</si>
  <si>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</si>
  <si>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</si>
  <si>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</si>
  <si>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</si>
  <si>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</si>
  <si>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</si>
  <si>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</si>
  <si>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</si>
  <si>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</si>
  <si>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</si>
  <si>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</si>
  <si>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</si>
  <si>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</si>
  <si>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</si>
  <si>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</si>
  <si>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</si>
  <si>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</si>
  <si>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</si>
  <si>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</si>
  <si>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</si>
  <si>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</si>
  <si>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</si>
  <si>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</si>
  <si>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</si>
  <si>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</si>
  <si>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</si>
  <si>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</si>
  <si>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</si>
  <si>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</si>
  <si>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</si>
  <si>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</si>
  <si>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</si>
  <si>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</si>
  <si>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</si>
  <si>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</si>
  <si>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</si>
  <si>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</si>
  <si>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</si>
  <si>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</si>
  <si>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</si>
  <si>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</si>
  <si>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</si>
  <si>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</si>
  <si>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</si>
  <si>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</si>
  <si>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</si>
  <si>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</si>
  <si>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</si>
  <si>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</si>
  <si>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</si>
  <si>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</si>
  <si>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</si>
  <si>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</si>
  <si>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</si>
  <si>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</si>
  <si>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</si>
  <si>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</si>
  <si>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</si>
  <si>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</si>
  <si>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</si>
  <si>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</si>
  <si>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</si>
  <si>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</si>
  <si>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</si>
  <si>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</si>
  <si>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</si>
  <si>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</si>
  <si>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</si>
  <si>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</si>
  <si>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</si>
  <si>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</si>
  <si>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</si>
  <si>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</si>
  <si>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</si>
  <si>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</si>
  <si>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</si>
  <si>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</si>
  <si>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</si>
  <si>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</si>
  <si>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</si>
  <si>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</si>
  <si>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</si>
  <si>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</si>
  <si>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</si>
  <si>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</si>
  <si>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</si>
  <si>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</si>
  <si>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</si>
  <si>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</si>
  <si>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</si>
  <si>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</si>
  <si>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</si>
  <si>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</si>
  <si>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</si>
  <si>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</si>
  <si>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</si>
  <si>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</si>
  <si>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</si>
  <si>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</si>
  <si>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</si>
  <si>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</si>
  <si>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</si>
  <si>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</si>
  <si>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</si>
  <si>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</si>
  <si>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</si>
  <si>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</si>
  <si>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</si>
  <si>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</si>
  <si>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</si>
  <si>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</si>
  <si>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</si>
  <si>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</si>
  <si>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</si>
  <si>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</si>
  <si>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</si>
  <si>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</si>
  <si>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</si>
  <si>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</si>
  <si>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</si>
  <si>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</si>
  <si>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</si>
  <si>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</si>
  <si>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</si>
  <si>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</si>
  <si>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</si>
  <si>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</si>
  <si>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</si>
  <si>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</si>
  <si>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</si>
  <si>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</si>
  <si>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</si>
  <si>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</si>
  <si>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</si>
  <si>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</si>
  <si>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</si>
  <si>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</si>
  <si>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</si>
  <si>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</si>
  <si>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</si>
  <si>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</si>
  <si>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</si>
  <si>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</si>
  <si>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</si>
  <si>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</si>
  <si>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</si>
  <si>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</si>
  <si>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</si>
  <si>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</si>
  <si>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</si>
  <si>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</si>
  <si>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</si>
  <si>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</si>
  <si>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</si>
  <si>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</si>
  <si>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</si>
  <si>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</si>
  <si>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</si>
  <si>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</si>
  <si>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</si>
  <si>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</si>
  <si>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</si>
  <si>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</si>
  <si>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</si>
  <si>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</si>
  <si>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</si>
  <si>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</si>
  <si>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</si>
  <si>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</si>
  <si>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</si>
  <si>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</si>
  <si>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</si>
  <si>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</si>
  <si>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</si>
  <si>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</si>
  <si>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</si>
  <si>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</si>
  <si>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</si>
  <si>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</si>
  <si>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</si>
  <si>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</si>
  <si>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</si>
  <si>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</si>
  <si>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</si>
  <si>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</si>
  <si>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</si>
  <si>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</si>
  <si>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</si>
  <si>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</si>
  <si>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</si>
  <si>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</si>
  <si>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</si>
  <si>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</si>
  <si>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</si>
  <si>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</si>
  <si>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</si>
  <si>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</si>
  <si>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</si>
  <si>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</si>
  <si>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</si>
  <si>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</si>
  <si>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</si>
  <si>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</si>
  <si>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</si>
  <si>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</si>
  <si>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</si>
  <si>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</si>
  <si>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</si>
  <si>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</si>
  <si>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</si>
  <si>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</si>
  <si>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</si>
  <si>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</si>
  <si>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</si>
  <si>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</si>
  <si>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</si>
  <si>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</si>
  <si>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</si>
  <si>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</si>
  <si>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</si>
  <si>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</si>
  <si>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</si>
  <si>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</si>
  <si>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</si>
  <si>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</si>
  <si>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</si>
  <si>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</si>
  <si>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</si>
  <si>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</si>
  <si>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</si>
  <si>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</si>
  <si>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</si>
  <si>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</si>
  <si>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</si>
  <si>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</si>
  <si>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</si>
  <si>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</si>
  <si>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</si>
  <si>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</si>
  <si>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</si>
  <si>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</si>
  <si>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</si>
  <si>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</si>
  <si>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</si>
  <si>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</si>
  <si>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</si>
  <si>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</si>
  <si>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</si>
  <si>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</si>
  <si>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</si>
  <si>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</si>
  <si>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</si>
  <si>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</si>
  <si>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</si>
  <si>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</si>
  <si>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</si>
  <si>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</si>
  <si>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</si>
  <si>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</si>
  <si>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</si>
  <si>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</si>
  <si>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</si>
  <si>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</si>
  <si>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</si>
  <si>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</si>
  <si>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</si>
  <si>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</si>
  <si>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</si>
  <si>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</si>
  <si>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</si>
  <si>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</si>
  <si>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</si>
  <si>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</si>
  <si>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</si>
  <si>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</si>
  <si>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</si>
  <si>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</si>
  <si>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</si>
  <si>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</si>
  <si>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</si>
  <si>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</si>
  <si>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</si>
  <si>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</si>
  <si>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</si>
  <si>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</si>
  <si>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</si>
  <si>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</si>
  <si>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</si>
  <si>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</si>
  <si>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</si>
  <si>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</si>
  <si>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</si>
  <si>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</si>
  <si>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</si>
  <si>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</si>
  <si>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</si>
  <si>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</si>
  <si>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</si>
  <si>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</si>
  <si>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</si>
  <si>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</si>
  <si>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</si>
  <si>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</si>
  <si>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</si>
  <si>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</si>
  <si>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</si>
  <si>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</si>
  <si>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</si>
  <si>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</si>
  <si>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</si>
  <si>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</si>
  <si>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</si>
  <si>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</si>
  <si>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</si>
  <si>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</si>
  <si>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</si>
  <si>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</si>
  <si>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</si>
  <si>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</si>
  <si>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</si>
  <si>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</si>
  <si>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</si>
  <si>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</si>
  <si>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</si>
  <si>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</si>
  <si>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</si>
  <si>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</si>
  <si>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</si>
  <si>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</si>
  <si>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</si>
  <si>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</si>
  <si>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</si>
  <si>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</si>
  <si>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</si>
  <si>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</si>
  <si>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</si>
  <si>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</si>
  <si>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</si>
  <si>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</si>
  <si>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</si>
  <si>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</si>
  <si>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</si>
  <si>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</si>
  <si>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</si>
  <si>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</si>
  <si>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</si>
  <si>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</si>
  <si>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</si>
  <si>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</si>
  <si>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</si>
  <si>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</si>
  <si>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</si>
  <si>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</si>
  <si>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</si>
  <si>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</si>
  <si>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</si>
  <si>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</si>
  <si>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</si>
  <si>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</si>
  <si>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</si>
  <si>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</si>
  <si>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</si>
  <si>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</si>
  <si>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</si>
  <si>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</si>
  <si>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</si>
  <si>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</si>
  <si>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</si>
  <si>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</si>
  <si>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</si>
  <si>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</si>
  <si>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</si>
  <si>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</si>
  <si>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</si>
  <si>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</si>
  <si>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</si>
  <si>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</si>
  <si>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</si>
  <si>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</si>
  <si>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</si>
  <si>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</si>
  <si>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</si>
  <si>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</si>
  <si>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</si>
  <si>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</si>
  <si>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</si>
  <si>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</si>
  <si>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</si>
  <si>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</si>
  <si>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</si>
  <si>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</si>
  <si>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</si>
  <si>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</si>
  <si>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</si>
  <si>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</si>
  <si>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</si>
  <si>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</si>
  <si>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</si>
  <si>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</si>
  <si>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</si>
  <si>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</si>
  <si>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</si>
  <si>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</si>
  <si>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</si>
  <si>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</si>
  <si>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</si>
  <si>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</si>
  <si>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</si>
  <si>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</si>
  <si>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</si>
  <si>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</si>
  <si>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</si>
  <si>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</si>
  <si>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</si>
  <si>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</si>
  <si>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</si>
  <si>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</si>
  <si>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</si>
  <si>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</si>
  <si>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</si>
  <si>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</si>
  <si>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</si>
  <si>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</si>
  <si>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</si>
  <si>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</si>
  <si>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</si>
  <si>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</si>
  <si>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</si>
  <si>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</si>
  <si>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</si>
  <si>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</si>
  <si>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</si>
  <si>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</si>
  <si>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</si>
  <si>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</si>
  <si>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</si>
  <si>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</si>
  <si>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</si>
  <si>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</si>
  <si>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</si>
  <si>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</si>
  <si>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</si>
  <si>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</si>
  <si>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</si>
  <si>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</si>
  <si>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</si>
  <si>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</si>
  <si>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</si>
  <si>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</si>
  <si>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</si>
  <si>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</si>
  <si>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</si>
  <si>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</si>
  <si>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</si>
  <si>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</si>
  <si>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</si>
  <si>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</si>
  <si>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</si>
  <si>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</si>
  <si>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</si>
  <si>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</si>
  <si>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</si>
  <si>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</si>
  <si>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</si>
  <si>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</si>
  <si>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</si>
  <si>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</si>
  <si>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</si>
  <si>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</si>
  <si>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</si>
  <si>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</si>
  <si>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</si>
  <si>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</si>
  <si>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</si>
  <si>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</si>
  <si>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</si>
  <si>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</si>
  <si>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</si>
  <si>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</si>
  <si>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</si>
  <si>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</si>
  <si>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</si>
  <si>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</si>
  <si>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</si>
  <si>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</si>
  <si>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</si>
  <si>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</si>
  <si>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</si>
  <si>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</si>
  <si>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</si>
  <si>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</si>
  <si>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</si>
  <si>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</si>
  <si>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</si>
  <si>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</si>
  <si>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</si>
  <si>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</si>
  <si>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</si>
  <si>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</si>
  <si>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</si>
  <si>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</si>
  <si>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</si>
  <si>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</si>
  <si>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</si>
  <si>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</si>
  <si>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</si>
  <si>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</si>
  <si>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</si>
  <si>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</si>
  <si>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</si>
  <si>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</si>
  <si>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</si>
  <si>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</si>
  <si>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</si>
  <si>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</si>
  <si>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</si>
  <si>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</si>
  <si>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</si>
  <si>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</si>
  <si>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</si>
  <si>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</si>
  <si>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</si>
  <si>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</si>
  <si>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</si>
  <si>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</si>
  <si>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</si>
  <si>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</si>
  <si>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</si>
  <si>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</si>
  <si>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</si>
  <si>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</si>
  <si>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</si>
  <si>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</si>
  <si>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</si>
  <si>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</si>
  <si>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</si>
  <si>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</si>
  <si>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</si>
  <si>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</si>
  <si>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</si>
  <si>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</si>
  <si>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</si>
  <si>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</si>
  <si>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</si>
  <si>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</si>
  <si>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</si>
  <si>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</si>
  <si>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</si>
  <si>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</si>
  <si>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</si>
  <si>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</si>
  <si>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</si>
  <si>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</si>
  <si>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</si>
  <si>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</si>
  <si>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</si>
  <si>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</si>
  <si>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</si>
  <si>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</si>
  <si>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</si>
  <si>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</si>
  <si>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</si>
  <si>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</si>
  <si>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</si>
  <si>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</si>
  <si>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</si>
  <si>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</si>
  <si>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</si>
  <si>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</si>
  <si>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</si>
  <si>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</si>
  <si>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</si>
  <si>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</si>
  <si>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</si>
  <si>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</si>
  <si>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</si>
  <si>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</si>
  <si>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</si>
  <si>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</si>
  <si>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</si>
  <si>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</si>
  <si>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</si>
  <si>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</si>
  <si>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</si>
  <si>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</si>
  <si>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</si>
  <si>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</si>
  <si>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</si>
  <si>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</si>
  <si>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</si>
  <si>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</si>
  <si>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</si>
  <si>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</si>
  <si>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</si>
  <si>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</si>
  <si>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</si>
  <si>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</si>
  <si>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</si>
  <si>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</si>
  <si>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</si>
  <si>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</si>
  <si>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</si>
  <si>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</si>
  <si>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</si>
  <si>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</si>
  <si>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</si>
  <si>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</si>
  <si>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</si>
  <si>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</si>
  <si>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</si>
  <si>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</si>
  <si>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</si>
  <si>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</si>
  <si>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</si>
  <si>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</si>
  <si>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</si>
  <si>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</si>
  <si>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</si>
  <si>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</si>
  <si>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</si>
  <si>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</si>
  <si>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</si>
  <si>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</si>
  <si>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</si>
  <si>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</si>
  <si>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</si>
  <si>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</si>
  <si>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</si>
  <si>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</si>
  <si>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</si>
  <si>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</si>
  <si>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</si>
  <si>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</si>
  <si>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</si>
  <si>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</si>
  <si>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</si>
  <si>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</si>
  <si>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</si>
  <si>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</si>
  <si>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</si>
  <si>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</si>
  <si>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</si>
  <si>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</si>
  <si>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</si>
  <si>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</si>
  <si>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</si>
  <si>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</si>
  <si>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</si>
  <si>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</si>
  <si>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</si>
  <si>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</si>
  <si>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</si>
  <si>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</si>
  <si>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</si>
  <si>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</si>
  <si>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</si>
  <si>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</si>
  <si>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</si>
  <si>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</si>
  <si>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</si>
  <si>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</si>
  <si>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</si>
  <si>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</si>
  <si>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</si>
  <si>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</si>
  <si>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</si>
  <si>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</si>
  <si>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</si>
  <si>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</si>
  <si>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</si>
  <si>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</si>
  <si>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</si>
  <si>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</si>
  <si>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</si>
  <si>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</si>
  <si>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</si>
  <si>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</si>
  <si>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</si>
  <si>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</si>
  <si>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</si>
  <si>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</si>
  <si>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</si>
  <si>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</si>
  <si>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</si>
  <si>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</si>
  <si>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</si>
  <si>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</si>
  <si>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</si>
  <si>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</si>
  <si>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</si>
  <si>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</si>
  <si>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</si>
  <si>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</si>
  <si>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</si>
  <si>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</si>
  <si>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</si>
  <si>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</si>
  <si>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</si>
  <si>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</si>
  <si>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</si>
  <si>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</si>
  <si>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</si>
  <si>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</si>
  <si>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</si>
  <si>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</si>
  <si>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</si>
  <si>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</si>
  <si>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</si>
  <si>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</si>
  <si>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</si>
  <si>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</si>
  <si>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</si>
  <si>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</si>
  <si>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</si>
  <si>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</si>
  <si>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</si>
  <si>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</si>
  <si>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</si>
  <si>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</si>
  <si>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</si>
  <si>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</si>
  <si>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</si>
  <si>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</si>
  <si>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</si>
  <si>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</si>
  <si>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</si>
  <si>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</si>
  <si>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</si>
  <si>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</si>
  <si>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</si>
  <si>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</si>
  <si>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</si>
  <si>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</si>
  <si>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</si>
  <si>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</si>
  <si>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</si>
  <si>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</si>
  <si>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</si>
  <si>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</si>
  <si>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</si>
  <si>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</si>
  <si>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</si>
  <si>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</si>
  <si>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</si>
  <si>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</si>
  <si>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</si>
  <si>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</si>
  <si>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</si>
  <si>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</si>
  <si>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</si>
  <si>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</si>
  <si>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</si>
  <si>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</si>
  <si>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</si>
  <si>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</si>
  <si>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</si>
  <si>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</si>
  <si>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</si>
  <si>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</si>
  <si>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</si>
  <si>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</si>
  <si>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</si>
  <si>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</si>
  <si>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</si>
  <si>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</si>
  <si>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</si>
  <si>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</si>
  <si>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</si>
  <si>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</si>
  <si>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</si>
  <si>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</si>
  <si>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</si>
  <si>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</si>
  <si>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</si>
  <si>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</si>
  <si>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</si>
  <si>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</si>
  <si>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</si>
  <si>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</si>
  <si>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</si>
  <si>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</si>
  <si>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</si>
  <si>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</si>
  <si>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</si>
  <si>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</si>
  <si>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</si>
  <si>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</si>
  <si>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</si>
  <si>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</si>
  <si>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</si>
  <si>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</si>
  <si>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</si>
  <si>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</si>
  <si>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</si>
  <si>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</si>
  <si>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</si>
  <si>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</si>
  <si>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</si>
  <si>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</si>
  <si>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</si>
  <si>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</si>
  <si>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</si>
  <si>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</si>
  <si>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</si>
  <si>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</si>
  <si>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</si>
  <si>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</si>
  <si>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</si>
  <si>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</si>
  <si>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</si>
  <si>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</si>
  <si>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</si>
  <si>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</si>
  <si>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</si>
  <si>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</si>
  <si>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</si>
  <si>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</si>
  <si>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</si>
  <si>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</si>
  <si>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</si>
  <si>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</si>
  <si>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</si>
  <si>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</si>
  <si>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</si>
  <si>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</si>
  <si>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</si>
  <si>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</si>
  <si>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</si>
  <si>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</si>
  <si>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</si>
  <si>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</si>
  <si>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</si>
  <si>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</si>
  <si>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</si>
  <si>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</si>
  <si>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</si>
  <si>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</si>
  <si>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</si>
  <si>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</si>
  <si>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</si>
  <si>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</si>
  <si>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</si>
  <si>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</si>
  <si>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</si>
  <si>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</si>
  <si>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</si>
  <si>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</si>
  <si>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</si>
  <si>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</si>
  <si>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</si>
  <si>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</si>
  <si>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</si>
  <si>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</si>
  <si>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</si>
  <si>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</si>
  <si>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</si>
  <si>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</si>
  <si>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</si>
  <si>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</si>
  <si>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</si>
  <si>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</si>
  <si>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</si>
  <si>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</si>
  <si>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</si>
  <si>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</si>
  <si>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</si>
  <si>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</si>
  <si>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</si>
  <si>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</si>
  <si>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</si>
  <si>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</si>
  <si>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</si>
  <si>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</si>
  <si>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</si>
  <si>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</si>
  <si>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</si>
  <si>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</si>
  <si>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</si>
  <si>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</si>
  <si>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</si>
  <si>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</si>
  <si>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</si>
  <si>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</si>
  <si>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</si>
  <si>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</si>
  <si>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</si>
  <si>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</si>
  <si>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</si>
  <si>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</si>
  <si>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</si>
  <si>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</si>
  <si>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</si>
  <si>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</si>
  <si>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</si>
  <si>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</si>
  <si>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</si>
  <si>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</si>
  <si>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</si>
  <si>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</si>
  <si>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</si>
  <si>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</si>
  <si>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</si>
  <si>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</si>
  <si>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</si>
  <si>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</si>
  <si>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</si>
  <si>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</si>
  <si>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</si>
  <si>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</si>
  <si>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</si>
  <si>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</si>
  <si>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</si>
  <si>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</si>
  <si>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</si>
  <si>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</si>
  <si>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</si>
  <si>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</si>
  <si>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</si>
  <si>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</si>
  <si>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</si>
  <si>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</si>
  <si>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</si>
  <si>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</si>
  <si>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</si>
  <si>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</si>
  <si>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</si>
  <si>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</si>
  <si>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</si>
  <si>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</si>
  <si>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</si>
  <si>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</si>
  <si>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</si>
  <si>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</si>
  <si>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</si>
  <si>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</si>
  <si>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</si>
  <si>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</si>
  <si>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</si>
  <si>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</si>
  <si>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</si>
  <si>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</si>
  <si>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</si>
  <si>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</si>
  <si>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</si>
  <si>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</si>
  <si>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</si>
  <si>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</si>
  <si>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</si>
  <si>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</si>
  <si>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</si>
  <si>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</si>
  <si>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</si>
  <si>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</si>
  <si>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</si>
  <si>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</si>
  <si>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</si>
  <si>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</si>
  <si>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</si>
  <si>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</si>
  <si>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</si>
  <si>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</si>
  <si>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</si>
  <si>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</si>
  <si>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</si>
  <si>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</si>
  <si>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</si>
  <si>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</si>
  <si>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</si>
  <si>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</si>
  <si>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</si>
  <si>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</si>
  <si>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</si>
  <si>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</si>
  <si>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</si>
  <si>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</si>
  <si>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</si>
  <si>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</si>
  <si>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</si>
  <si>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</si>
  <si>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</si>
  <si>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</si>
  <si>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</si>
  <si>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</si>
  <si>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</si>
  <si>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</si>
  <si>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</si>
  <si>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</si>
  <si>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</si>
  <si>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</si>
  <si>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</si>
  <si>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</si>
  <si>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</si>
  <si>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</si>
  <si>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</si>
  <si>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</si>
  <si>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</si>
  <si>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</si>
  <si>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</si>
  <si>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</si>
  <si>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</si>
  <si>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</si>
  <si>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</si>
  <si>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</si>
  <si>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</si>
  <si>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</si>
  <si>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</si>
  <si>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</si>
  <si>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</si>
  <si>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</si>
  <si>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</si>
  <si>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</si>
  <si>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</si>
  <si>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</si>
  <si>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</si>
  <si>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</si>
  <si>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</si>
  <si>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</si>
  <si>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</si>
  <si>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</si>
  <si>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</si>
  <si>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</si>
  <si>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</si>
  <si>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</si>
  <si>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</si>
  <si>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</si>
  <si>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</si>
  <si>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</si>
  <si>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</si>
  <si>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</si>
  <si>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</si>
  <si>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</si>
  <si>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</si>
  <si>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</si>
  <si>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</si>
  <si>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</si>
  <si>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</si>
  <si>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</si>
  <si>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</si>
  <si>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</si>
  <si>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</si>
  <si>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</si>
  <si>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</si>
  <si>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</si>
  <si>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</si>
  <si>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</si>
  <si>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</si>
  <si>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</si>
  <si>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</si>
  <si>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</si>
  <si>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</si>
  <si>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</si>
  <si>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</si>
  <si>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</si>
  <si>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</si>
  <si>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</si>
  <si>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</si>
  <si>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</si>
  <si>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</si>
  <si>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</si>
  <si>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</si>
  <si>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</si>
  <si>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</si>
  <si>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</si>
  <si>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</si>
  <si>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</si>
  <si>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</si>
  <si>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</si>
  <si>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</si>
  <si>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</si>
  <si>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</si>
  <si>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</si>
  <si>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</si>
  <si>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</si>
  <si>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</si>
  <si>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</si>
  <si>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</si>
  <si>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</si>
  <si>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</si>
  <si>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</si>
  <si>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</si>
  <si>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</si>
  <si>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</si>
  <si>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</si>
  <si>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</si>
  <si>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</si>
  <si>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</si>
  <si>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</si>
  <si>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</si>
  <si>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</si>
  <si>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</si>
  <si>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</si>
  <si>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</si>
  <si>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</si>
  <si>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</si>
  <si>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</si>
  <si>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</si>
  <si>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</si>
  <si>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</si>
  <si>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</si>
  <si>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</si>
  <si>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</si>
  <si>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</si>
  <si>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</si>
  <si>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</si>
  <si>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</si>
  <si>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</si>
  <si>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</si>
  <si>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</si>
  <si>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</si>
  <si>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</si>
  <si>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</si>
  <si>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</si>
  <si>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</si>
  <si>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</si>
  <si>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</si>
  <si>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</si>
  <si>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</si>
  <si>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</si>
  <si>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</si>
  <si>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</si>
  <si>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</si>
  <si>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</si>
  <si>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</si>
  <si>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</si>
  <si>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</si>
  <si>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</si>
  <si>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</si>
  <si>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</si>
  <si>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</si>
  <si>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</si>
  <si>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</si>
  <si>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</si>
  <si>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</si>
  <si>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</si>
  <si>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</si>
  <si>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</si>
  <si>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</si>
  <si>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</si>
  <si>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</si>
  <si>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</si>
  <si>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</si>
  <si>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</si>
  <si>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</si>
  <si>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</si>
  <si>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</si>
  <si>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</si>
  <si>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</si>
  <si>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</si>
  <si>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</si>
  <si>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</si>
  <si>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</si>
  <si>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</si>
  <si>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</si>
  <si>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</si>
  <si>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</si>
  <si>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</si>
  <si>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</si>
  <si>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</si>
  <si>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</si>
  <si>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</si>
  <si>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</si>
  <si>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</si>
  <si>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</si>
  <si>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</si>
  <si>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</si>
  <si>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</si>
  <si>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</si>
  <si>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</si>
  <si>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</si>
  <si>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</si>
  <si>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</si>
  <si>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</si>
  <si>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</si>
  <si>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</si>
  <si>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</si>
  <si>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</si>
  <si>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</si>
  <si>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</si>
  <si>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</si>
  <si>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</si>
  <si>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</si>
  <si>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</si>
  <si>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</si>
  <si>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</si>
  <si>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</si>
  <si>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</si>
  <si>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</si>
  <si>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</si>
  <si>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</si>
  <si>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</si>
  <si>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</si>
  <si>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</si>
  <si>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</si>
  <si>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</si>
  <si>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</si>
  <si>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</si>
  <si>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</si>
  <si>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</si>
  <si>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</si>
  <si>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</si>
  <si>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</si>
  <si>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</si>
  <si>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</si>
  <si>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</si>
  <si>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</si>
  <si>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</si>
  <si>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</si>
  <si>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</si>
  <si>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</si>
  <si>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</si>
  <si>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</si>
  <si>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</si>
  <si>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</si>
  <si>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</si>
  <si>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</si>
  <si>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</si>
  <si>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</si>
  <si>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</si>
  <si>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</si>
  <si>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</si>
  <si>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</si>
  <si>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</si>
  <si>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</si>
  <si>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</si>
  <si>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</si>
  <si>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</si>
  <si>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</si>
  <si>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</si>
  <si>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</si>
  <si>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</si>
  <si>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</si>
  <si>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</si>
  <si>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</si>
  <si>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</si>
  <si>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</si>
  <si>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</si>
  <si>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</si>
  <si>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</si>
  <si>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</si>
  <si>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</si>
  <si>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</si>
  <si>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</si>
  <si>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</si>
  <si>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</si>
  <si>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</si>
  <si>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</si>
  <si>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</si>
  <si>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</si>
  <si>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</si>
  <si>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</si>
  <si>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</si>
  <si>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</si>
  <si>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</si>
  <si>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</si>
  <si>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</si>
  <si>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</si>
  <si>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</si>
  <si>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</si>
  <si>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</si>
  <si>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</si>
  <si>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</si>
  <si>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</si>
  <si>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</si>
  <si>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</si>
  <si>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</si>
  <si>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</si>
  <si>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</si>
  <si>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</si>
  <si>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</si>
  <si>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</si>
  <si>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</si>
  <si>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</si>
  <si>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</si>
  <si>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</si>
  <si>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</si>
  <si>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</si>
  <si>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</si>
  <si>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</si>
  <si>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</si>
  <si>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</si>
  <si>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</si>
  <si>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</si>
  <si>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</si>
  <si>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</si>
  <si>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</si>
  <si>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</si>
  <si>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</si>
  <si>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</si>
  <si>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</si>
  <si>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</si>
  <si>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</si>
  <si>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</si>
  <si>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</si>
  <si>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</si>
  <si>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</si>
  <si>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</si>
  <si>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</si>
  <si>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</si>
  <si>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</si>
  <si>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</si>
  <si>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</si>
  <si>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</si>
  <si>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</si>
  <si>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</si>
  <si>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</si>
  <si>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</si>
  <si>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</si>
  <si>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</si>
  <si>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</si>
  <si>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</si>
  <si>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</si>
  <si>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</si>
  <si>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</si>
  <si>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</si>
  <si>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</si>
  <si>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</si>
  <si>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</si>
  <si>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</si>
  <si>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</si>
  <si>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</si>
  <si>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</si>
  <si>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</si>
  <si>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</si>
  <si>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</si>
  <si>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</si>
  <si>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</si>
  <si>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</si>
  <si>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</si>
  <si>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</si>
  <si>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</si>
  <si>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</si>
  <si>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</si>
  <si>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</si>
  <si>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</si>
  <si>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</si>
  <si>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</si>
  <si>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</si>
  <si>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</si>
  <si>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</si>
  <si>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</si>
  <si>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</si>
  <si>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</si>
  <si>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</si>
  <si>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</si>
  <si>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</si>
  <si>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</si>
  <si>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</si>
  <si>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</si>
  <si>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</si>
  <si>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</si>
  <si>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</si>
  <si>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</si>
  <si>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</si>
  <si>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</si>
  <si>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</si>
  <si>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</si>
  <si>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</si>
  <si>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</si>
  <si>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</si>
  <si>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</si>
  <si>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</si>
  <si>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</si>
  <si>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</si>
  <si>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</si>
  <si>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</si>
  <si>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</si>
  <si>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</si>
  <si>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</si>
  <si>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</si>
  <si>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</si>
  <si>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</si>
  <si>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</si>
  <si>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</si>
  <si>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</si>
  <si>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</si>
  <si>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</si>
  <si>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</si>
  <si>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</si>
  <si>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</si>
  <si>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</si>
  <si>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</si>
  <si>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</si>
  <si>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</si>
  <si>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</si>
  <si>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</si>
  <si>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</si>
  <si>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</si>
  <si>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</si>
  <si>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</si>
  <si>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</si>
  <si>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</si>
  <si>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</si>
  <si>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</si>
  <si>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</si>
  <si>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</si>
  <si>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</si>
  <si>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</si>
  <si>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</si>
  <si>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</si>
  <si>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</si>
  <si>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</si>
  <si>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</si>
  <si>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</si>
  <si>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</si>
  <si>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</si>
  <si>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</si>
  <si>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</si>
  <si>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</si>
  <si>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</si>
  <si>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</si>
  <si>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</si>
  <si>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</si>
  <si>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</si>
  <si>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</si>
  <si>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</si>
  <si>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</si>
  <si>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</si>
  <si>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</si>
  <si>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</si>
  <si>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</si>
  <si>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</si>
  <si>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</si>
  <si>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</si>
  <si>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</si>
  <si>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</si>
  <si>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</si>
  <si>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</si>
  <si>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</si>
  <si>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</si>
  <si>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</si>
  <si>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</si>
  <si>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</si>
  <si>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</si>
  <si>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</si>
  <si>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</si>
  <si>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</si>
  <si>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</si>
  <si>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</si>
  <si>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</si>
  <si>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</si>
  <si>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</si>
  <si>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</si>
  <si>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</si>
  <si>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</si>
  <si>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</si>
  <si>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</si>
  <si>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</si>
  <si>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</si>
  <si>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</si>
  <si>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</si>
  <si>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</si>
  <si>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</si>
  <si>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</si>
  <si>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</si>
  <si>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</si>
  <si>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</si>
  <si>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</si>
  <si>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</si>
  <si>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</si>
  <si>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</si>
  <si>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</si>
  <si>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</si>
  <si>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</si>
  <si>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</si>
  <si>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</si>
  <si>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</si>
  <si>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</si>
  <si>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</si>
  <si>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</si>
  <si>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</si>
  <si>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</si>
  <si>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</si>
  <si>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</si>
  <si>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</si>
  <si>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</si>
  <si>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</si>
  <si>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</si>
  <si>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</si>
  <si>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</si>
  <si>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</si>
  <si>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</si>
  <si>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</si>
  <si>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</si>
  <si>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</si>
  <si>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</si>
  <si>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</si>
  <si>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</si>
  <si>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</si>
  <si>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</si>
  <si>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</si>
  <si>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</si>
  <si>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</si>
  <si>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</si>
  <si>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</si>
  <si>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</si>
  <si>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</si>
  <si>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</si>
  <si>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</si>
  <si>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</si>
  <si>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</si>
  <si>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</si>
  <si>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</si>
  <si>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</si>
  <si>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</si>
  <si>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</si>
  <si>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</si>
  <si>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</si>
  <si>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</si>
  <si>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</si>
  <si>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</si>
  <si>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</si>
  <si>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</si>
  <si>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</si>
  <si>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</si>
  <si>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</si>
  <si>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</si>
  <si>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</si>
  <si>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</si>
  <si>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</si>
  <si>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</si>
  <si>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</si>
  <si>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</si>
  <si>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</si>
  <si>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</si>
  <si>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</si>
  <si>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</si>
  <si>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</si>
  <si>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</si>
  <si>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</si>
  <si>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</si>
  <si>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</si>
  <si>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</si>
  <si>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</si>
  <si>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</si>
  <si>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</si>
  <si>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</si>
  <si>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</si>
  <si>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</si>
  <si>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</si>
  <si>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</si>
  <si>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</si>
  <si>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</si>
  <si>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</si>
  <si>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</si>
  <si>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</si>
  <si>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</si>
  <si>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</si>
  <si>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</si>
  <si>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</si>
  <si>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</si>
  <si>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</si>
  <si>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</si>
  <si>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</si>
  <si>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</si>
  <si>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</si>
  <si>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</si>
  <si>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</si>
  <si>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</si>
  <si>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</si>
  <si>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</si>
  <si>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</si>
  <si>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</si>
  <si>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</si>
  <si>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</si>
  <si>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</si>
  <si>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</si>
  <si>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</si>
  <si>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</si>
  <si>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</si>
  <si>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</si>
  <si>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</si>
  <si>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</si>
  <si>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</si>
  <si>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</si>
  <si>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</si>
  <si>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</si>
  <si>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</si>
  <si>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</si>
  <si>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</si>
  <si>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</si>
  <si>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</si>
  <si>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</si>
  <si>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</si>
  <si>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</si>
  <si>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</si>
  <si>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</si>
  <si>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</si>
  <si>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</si>
  <si>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</si>
  <si>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</si>
  <si>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</si>
  <si>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</si>
  <si>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</si>
  <si>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</si>
  <si>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</si>
  <si>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</si>
  <si>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</si>
  <si>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</si>
  <si>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</si>
  <si>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</si>
  <si>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</si>
  <si>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</si>
  <si>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</si>
  <si>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</si>
  <si>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</si>
  <si>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</si>
  <si>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</si>
  <si>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</si>
  <si>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</si>
  <si>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</si>
  <si>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</si>
  <si>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</si>
  <si>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</si>
  <si>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</si>
  <si>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</si>
  <si>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</si>
  <si>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</si>
  <si>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</si>
  <si>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</si>
  <si>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</si>
  <si>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</si>
  <si>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</si>
  <si>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</si>
  <si>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</si>
  <si>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</si>
  <si>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</si>
  <si>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</si>
  <si>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</si>
  <si>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</si>
  <si>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</si>
  <si>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</si>
  <si>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</si>
  <si>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</si>
  <si>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</si>
  <si>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</si>
  <si>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</si>
  <si>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</si>
  <si>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</si>
  <si>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</si>
  <si>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</si>
  <si>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</si>
  <si>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</si>
  <si>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</si>
  <si>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</si>
  <si>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</si>
  <si>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</si>
  <si>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</si>
  <si>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</si>
  <si>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</si>
  <si>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</si>
  <si>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</si>
  <si>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</si>
  <si>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</si>
  <si>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</si>
  <si>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</si>
  <si>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</si>
  <si>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</si>
  <si>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</si>
  <si>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</si>
  <si>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</si>
  <si>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</si>
  <si>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</si>
  <si>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</si>
  <si>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</si>
  <si>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</si>
  <si>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</si>
  <si>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</si>
  <si>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</si>
  <si>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</si>
  <si>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</si>
  <si>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</si>
  <si>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</si>
  <si>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</si>
  <si>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</si>
  <si>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</si>
  <si>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</si>
  <si>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</si>
  <si>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</si>
  <si>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</si>
  <si>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</si>
  <si>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</si>
  <si>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</si>
  <si>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</si>
  <si>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</si>
  <si>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</si>
  <si>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</si>
  <si>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</si>
  <si>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</si>
  <si>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</si>
  <si>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</si>
  <si>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</si>
  <si>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</si>
  <si>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</si>
  <si>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</si>
  <si>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</si>
  <si>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</si>
  <si>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</si>
  <si>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</si>
  <si>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</si>
  <si>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</si>
  <si>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</si>
  <si>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</si>
  <si>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</si>
  <si>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</si>
  <si>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</si>
  <si>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</si>
  <si>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</si>
  <si>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</si>
  <si>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</si>
  <si>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</si>
  <si>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</si>
  <si>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</si>
  <si>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</si>
  <si>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</si>
  <si>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</si>
  <si>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</si>
  <si>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</si>
  <si>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</si>
  <si>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</si>
  <si>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</si>
  <si>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</si>
  <si>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</si>
  <si>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</si>
  <si>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</si>
  <si>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</si>
  <si>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</si>
  <si>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</si>
  <si>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</si>
  <si>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</si>
  <si>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</si>
  <si>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</si>
  <si>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</si>
  <si>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</si>
  <si>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</si>
  <si>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</si>
  <si>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</si>
  <si>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</si>
  <si>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</si>
  <si>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</si>
  <si>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</si>
  <si>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</si>
  <si>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</si>
  <si>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</si>
  <si>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</si>
  <si>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</si>
  <si>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</si>
  <si>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</si>
  <si>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</si>
  <si>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</si>
  <si>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</si>
  <si>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</si>
  <si>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</si>
  <si>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</si>
  <si>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</si>
  <si>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</si>
  <si>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</si>
  <si>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</si>
  <si>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</si>
  <si>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</si>
  <si>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</si>
  <si>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</si>
  <si>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</si>
  <si>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</si>
  <si>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</si>
  <si>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</si>
  <si>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</si>
  <si>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</si>
  <si>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</si>
  <si>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</si>
  <si>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</si>
  <si>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</si>
  <si>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</si>
  <si>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</si>
  <si>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</si>
  <si>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</si>
  <si>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</si>
  <si>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</si>
  <si>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</si>
  <si>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</si>
  <si>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</si>
  <si>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</si>
  <si>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</si>
  <si>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</si>
  <si>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</si>
  <si>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</si>
  <si>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</si>
  <si>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</si>
  <si>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</si>
  <si>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</si>
  <si>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</si>
  <si>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</si>
  <si>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</si>
  <si>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</si>
  <si>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</si>
  <si>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</si>
  <si>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</si>
  <si>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</si>
  <si>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</si>
  <si>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</si>
  <si>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</si>
  <si>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</si>
  <si>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</si>
  <si>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</si>
  <si>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</si>
  <si>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</si>
  <si>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</si>
  <si>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</si>
  <si>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</si>
  <si>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</si>
  <si>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</si>
  <si>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</si>
  <si>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</si>
  <si>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</si>
  <si>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</si>
  <si>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</si>
  <si>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</si>
  <si>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</si>
  <si>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</si>
  <si>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</si>
  <si>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</si>
  <si>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</si>
  <si>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</si>
  <si>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</si>
  <si>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</si>
  <si>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</si>
  <si>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</si>
  <si>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</si>
  <si>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</si>
  <si>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</si>
  <si>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</si>
  <si>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</si>
  <si>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</si>
  <si>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</si>
  <si>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</si>
  <si>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</si>
  <si>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</si>
  <si>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</si>
  <si>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</si>
  <si>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</si>
  <si>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</si>
  <si>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</si>
  <si>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</si>
  <si>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</si>
  <si>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</si>
  <si>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</si>
  <si>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</si>
  <si>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</si>
  <si>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</si>
  <si>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</si>
  <si>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</si>
  <si>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</si>
  <si>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</si>
  <si>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</si>
  <si>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</si>
  <si>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</si>
  <si>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</si>
  <si>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</si>
  <si>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</si>
  <si>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</si>
  <si>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</si>
  <si>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</si>
  <si>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</si>
  <si>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</si>
  <si>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</si>
  <si>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</si>
  <si>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</si>
  <si>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</si>
  <si>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</si>
  <si>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</si>
  <si>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</si>
  <si>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</si>
  <si>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</si>
  <si>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</si>
  <si>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</si>
  <si>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</si>
  <si>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</si>
  <si>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</si>
  <si>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</si>
  <si>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</si>
  <si>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</si>
  <si>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</si>
  <si>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</si>
  <si>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</si>
  <si>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</si>
  <si>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</si>
  <si>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</si>
  <si>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</si>
  <si>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</si>
  <si>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</si>
  <si>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</si>
  <si>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</si>
  <si>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</si>
  <si>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</si>
  <si>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</si>
  <si>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</si>
  <si>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</si>
  <si>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</si>
  <si>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</si>
  <si>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</si>
  <si>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</si>
  <si>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</si>
  <si>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</si>
  <si>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</si>
  <si>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</si>
  <si>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</si>
  <si>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</si>
  <si>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</si>
  <si>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</si>
  <si>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</si>
  <si>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</si>
  <si>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</si>
  <si>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</si>
  <si>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</si>
  <si>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</si>
  <si>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</si>
  <si>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</si>
  <si>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</si>
  <si>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</si>
  <si>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</si>
  <si>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</si>
  <si>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</si>
  <si>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</si>
  <si>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</si>
  <si>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</si>
  <si>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</si>
  <si>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</si>
  <si>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</si>
  <si>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</si>
  <si>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</si>
  <si>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</si>
  <si>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</si>
  <si>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</si>
  <si>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</si>
  <si>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</si>
  <si>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</si>
  <si>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</si>
  <si>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</si>
  <si>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</si>
  <si>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</si>
  <si>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</si>
  <si>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</si>
  <si>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</si>
  <si>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</si>
  <si>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</si>
  <si>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</si>
  <si>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</si>
  <si>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</si>
  <si>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</si>
  <si>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</si>
  <si>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</si>
  <si>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</si>
  <si>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</si>
  <si>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</si>
  <si>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</si>
  <si>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</si>
  <si>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</si>
  <si>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</si>
  <si>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</si>
  <si>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</si>
  <si>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</si>
  <si>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</si>
  <si>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</si>
  <si>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</si>
  <si>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</si>
  <si>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</si>
  <si>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</si>
  <si>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</si>
  <si>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</si>
  <si>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</si>
  <si>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</si>
  <si>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</si>
  <si>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</si>
  <si>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</si>
  <si>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</si>
  <si>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</si>
  <si>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</si>
  <si>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</si>
  <si>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</si>
  <si>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</si>
  <si>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</si>
  <si>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</si>
  <si>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</si>
  <si>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</si>
  <si>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</si>
  <si>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</si>
  <si>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</si>
  <si>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</si>
  <si>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</si>
  <si>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</si>
  <si>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</si>
  <si>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</si>
  <si>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</si>
  <si>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</si>
  <si>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</si>
  <si>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</si>
  <si>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</si>
  <si>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</si>
  <si>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</si>
  <si>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</si>
  <si>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</si>
  <si>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</si>
  <si>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</si>
  <si>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</si>
  <si>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</si>
  <si>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</si>
  <si>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</si>
  <si>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</si>
  <si>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</si>
  <si>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</si>
  <si>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</si>
  <si>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</si>
  <si>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</si>
  <si>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</si>
  <si>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</si>
  <si>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</si>
  <si>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</si>
  <si>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</si>
  <si>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</si>
  <si>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</si>
  <si>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</si>
  <si>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</si>
  <si>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</si>
  <si>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</si>
  <si>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</si>
  <si>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</si>
  <si>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</si>
  <si>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</si>
  <si>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</si>
  <si>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</si>
  <si>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</si>
  <si>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</si>
  <si>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</si>
  <si>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</si>
  <si>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</si>
  <si>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</si>
  <si>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</si>
  <si>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</si>
  <si>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</si>
  <si>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</si>
  <si>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</si>
  <si>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</si>
  <si>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</si>
  <si>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</si>
  <si>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</si>
  <si>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</si>
  <si>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</si>
  <si>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</si>
  <si>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</si>
  <si>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</si>
  <si>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</si>
  <si>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</si>
  <si>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</si>
  <si>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</si>
  <si>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</si>
  <si>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</si>
  <si>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</si>
  <si>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</si>
  <si>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</si>
  <si>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</si>
  <si>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</si>
  <si>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</si>
  <si>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</si>
  <si>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</si>
  <si>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</si>
  <si>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</si>
  <si>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</si>
  <si>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</si>
  <si>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</si>
  <si>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</si>
  <si>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</si>
  <si>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</si>
  <si>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</si>
  <si>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</si>
  <si>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</si>
  <si>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</si>
  <si>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</si>
  <si>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</si>
  <si>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</si>
  <si>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</si>
  <si>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</si>
  <si>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</si>
  <si>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</si>
  <si>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</si>
  <si>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</si>
  <si>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</si>
  <si>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</si>
  <si>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</si>
  <si>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</si>
  <si>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</si>
  <si>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</si>
  <si>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</si>
  <si>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</si>
  <si>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</si>
  <si>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</si>
  <si>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</si>
  <si>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</si>
  <si>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</si>
  <si>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</si>
  <si>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</si>
  <si>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</si>
  <si>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</si>
  <si>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</si>
  <si>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</si>
  <si>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</si>
  <si>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</si>
  <si>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</si>
  <si>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</si>
  <si>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</si>
  <si>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</si>
  <si>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</si>
  <si>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</si>
  <si>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</si>
  <si>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</si>
  <si>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</si>
  <si>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</si>
  <si>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</si>
  <si>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</si>
  <si>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</si>
  <si>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</si>
  <si>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</si>
  <si>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</si>
  <si>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</si>
  <si>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</si>
  <si>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</si>
  <si>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</si>
  <si>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</si>
  <si>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</si>
  <si>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</si>
  <si>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</si>
  <si>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</si>
  <si>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</si>
  <si>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</si>
  <si>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</si>
  <si>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</si>
  <si>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</si>
  <si>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</si>
  <si>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</si>
  <si>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</si>
  <si>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</si>
  <si>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</si>
  <si>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</si>
  <si>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</si>
  <si>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</si>
  <si>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</si>
  <si>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</si>
  <si>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</si>
  <si>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</si>
  <si>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</si>
  <si>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</si>
  <si>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</si>
  <si>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</si>
  <si>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</si>
  <si>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</si>
  <si>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</si>
  <si>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</si>
  <si>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</si>
  <si>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</si>
  <si>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</si>
  <si>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</si>
  <si>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</si>
  <si>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</si>
  <si>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</si>
  <si>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</si>
  <si>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</si>
  <si>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</si>
  <si>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</si>
  <si>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</si>
  <si>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</si>
  <si>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</si>
  <si>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</si>
  <si>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</si>
  <si>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</si>
  <si>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</si>
  <si>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</si>
  <si>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</si>
  <si>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</si>
  <si>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</si>
  <si>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</si>
  <si>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</si>
  <si>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</si>
  <si>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</si>
  <si>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</si>
  <si>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</si>
  <si>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</si>
  <si>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</si>
  <si>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</si>
  <si>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</si>
  <si>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</si>
  <si>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</si>
  <si>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</si>
  <si>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</si>
  <si>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</si>
  <si>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</si>
  <si>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</si>
  <si>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</si>
  <si>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</si>
  <si>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</si>
  <si>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</si>
  <si>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</si>
  <si>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</si>
  <si>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</si>
  <si>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</si>
  <si>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</si>
  <si>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</si>
  <si>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</si>
  <si>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</si>
  <si>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</si>
  <si>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</si>
  <si>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</si>
  <si>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</si>
  <si>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</si>
  <si>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</si>
  <si>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</si>
  <si>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</si>
  <si>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</si>
  <si>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</si>
  <si>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</si>
  <si>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</si>
  <si>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</si>
  <si>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</si>
  <si>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</si>
  <si>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</si>
  <si>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</si>
  <si>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</si>
  <si>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</si>
  <si>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</si>
  <si>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</si>
  <si>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</si>
  <si>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</si>
  <si>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</si>
  <si>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</si>
  <si>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</si>
  <si>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</si>
  <si>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</si>
  <si>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</si>
  <si>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</si>
  <si>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</si>
  <si>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</si>
  <si>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</si>
  <si>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</si>
  <si>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</si>
  <si>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</si>
  <si>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</si>
  <si>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</si>
  <si>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</si>
  <si>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</si>
  <si>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</si>
  <si>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</si>
  <si>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</si>
  <si>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</si>
  <si>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</si>
  <si>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</si>
  <si>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</si>
  <si>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</si>
  <si>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</si>
  <si>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</si>
  <si>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</si>
  <si>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</si>
  <si>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</si>
  <si>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</si>
  <si>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</si>
  <si>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</si>
  <si>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</si>
  <si>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</si>
  <si>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</si>
  <si>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</si>
  <si>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</si>
  <si>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</si>
  <si>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</si>
  <si>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</si>
  <si>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</si>
  <si>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</si>
  <si>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</si>
  <si>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</si>
  <si>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</si>
  <si>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</si>
  <si>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</si>
  <si>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</si>
  <si>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</si>
  <si>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</si>
  <si>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</si>
  <si>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</si>
  <si>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</si>
  <si>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</si>
  <si>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</si>
  <si>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</si>
  <si>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</si>
  <si>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</si>
  <si>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</si>
  <si>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</si>
  <si>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</si>
  <si>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</si>
  <si>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</si>
  <si>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</si>
  <si>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</si>
  <si>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</si>
  <si>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</si>
  <si>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</si>
  <si>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</si>
  <si>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</si>
  <si>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</si>
  <si>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</si>
  <si>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</si>
  <si>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</si>
  <si>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</si>
  <si>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</si>
  <si>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</si>
  <si>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</si>
  <si>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</si>
  <si>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</si>
  <si>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</si>
  <si>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</si>
  <si>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</si>
  <si>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</si>
  <si>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</si>
  <si>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</si>
  <si>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</si>
  <si>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</si>
  <si>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</si>
  <si>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</si>
  <si>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</si>
  <si>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</si>
  <si>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</si>
  <si>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</si>
  <si>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</si>
  <si>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</si>
  <si>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</si>
  <si>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</si>
  <si>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</si>
  <si>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</si>
  <si>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</si>
  <si>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</si>
  <si>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</si>
  <si>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</si>
  <si>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</si>
  <si>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</si>
  <si>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</si>
  <si>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</si>
  <si>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</si>
  <si>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</si>
  <si>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</si>
  <si>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</si>
  <si>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</si>
  <si>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</si>
  <si>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</si>
  <si>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</si>
  <si>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</si>
  <si>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</si>
  <si>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</si>
  <si>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</si>
  <si>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</si>
  <si>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</si>
  <si>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</si>
  <si>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</si>
  <si>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</si>
  <si>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</si>
  <si>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</si>
  <si>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</si>
  <si>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</si>
  <si>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</si>
  <si>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</si>
  <si>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</si>
  <si>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</si>
  <si>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</si>
  <si>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</si>
  <si>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</si>
  <si>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</si>
  <si>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</si>
  <si>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</si>
  <si>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</si>
  <si>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</si>
  <si>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</si>
  <si>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</si>
  <si>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</si>
  <si>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</si>
  <si>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</si>
  <si>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</si>
  <si>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</si>
  <si>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</si>
  <si>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</si>
  <si>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</si>
  <si>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</si>
  <si>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</si>
  <si>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</si>
  <si>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</si>
  <si>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</si>
  <si>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</si>
  <si>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</si>
  <si>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</si>
  <si>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</si>
  <si>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</si>
  <si>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</si>
  <si>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</si>
  <si>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</si>
  <si>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</si>
  <si>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</si>
  <si>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</si>
  <si>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</si>
  <si>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</si>
  <si>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</si>
  <si>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</si>
  <si>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</si>
  <si>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</si>
  <si>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</si>
  <si>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</si>
  <si>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</si>
  <si>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</si>
  <si>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</si>
  <si>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</si>
  <si>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</si>
  <si>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</si>
  <si>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</si>
  <si>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</si>
  <si>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</si>
  <si>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</si>
  <si>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</si>
  <si>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</si>
  <si>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</si>
  <si>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</si>
  <si>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</si>
  <si>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</si>
  <si>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</si>
  <si>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</si>
  <si>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</si>
  <si>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</si>
  <si>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</si>
  <si>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</si>
  <si>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</si>
  <si>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</si>
  <si>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</si>
  <si>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</si>
  <si>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</si>
  <si>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</si>
  <si>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</si>
  <si>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</si>
  <si>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</si>
  <si>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</si>
  <si>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</si>
  <si>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</si>
  <si>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</si>
  <si>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</si>
  <si>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</si>
  <si>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</si>
  <si>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</si>
  <si>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</si>
  <si>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</si>
  <si>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</si>
  <si>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</si>
  <si>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</si>
  <si>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</si>
  <si>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</si>
  <si>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</si>
  <si>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</si>
  <si>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</si>
  <si>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</si>
  <si>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</si>
  <si>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</si>
  <si>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</si>
  <si>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</si>
  <si>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</si>
  <si>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</si>
  <si>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</si>
  <si>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</si>
  <si>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</si>
  <si>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</si>
  <si>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</si>
  <si>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</si>
  <si>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</si>
  <si>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</si>
  <si>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</si>
  <si>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</si>
  <si>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</si>
  <si>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</si>
  <si>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</si>
  <si>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</si>
  <si>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</si>
  <si>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</si>
  <si>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</si>
  <si>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</si>
  <si>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</si>
  <si>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</si>
  <si>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</si>
  <si>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</si>
  <si>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</si>
  <si>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</si>
  <si>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</si>
  <si>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</si>
  <si>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</si>
  <si>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</si>
  <si>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</si>
  <si>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</si>
  <si>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</si>
  <si>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</si>
  <si>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</si>
  <si>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</si>
  <si>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</si>
  <si>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</si>
  <si>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</si>
  <si>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</si>
  <si>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</si>
  <si>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</si>
  <si>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</si>
  <si>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</si>
  <si>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</si>
  <si>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</si>
  <si>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</si>
  <si>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</si>
  <si>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</si>
  <si>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</si>
  <si>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</si>
  <si>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</si>
  <si>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</si>
  <si>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</si>
  <si>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</si>
  <si>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</si>
  <si>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</si>
  <si>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</si>
  <si>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</si>
  <si>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</si>
  <si>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</si>
  <si>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</si>
  <si>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</si>
  <si>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</si>
  <si>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</si>
  <si>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</si>
  <si>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</si>
  <si>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</si>
  <si>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</si>
  <si>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</si>
  <si>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</si>
  <si>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</si>
  <si>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</si>
  <si>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</si>
  <si>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</si>
  <si>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</si>
  <si>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</si>
  <si>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</si>
  <si>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</si>
  <si>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</si>
  <si>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</si>
  <si>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</si>
  <si>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</si>
  <si>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</si>
  <si>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</si>
  <si>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</si>
  <si>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</si>
  <si>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</si>
  <si>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</si>
  <si>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</si>
  <si>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</si>
  <si>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</si>
  <si>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</si>
  <si>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</si>
  <si>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</si>
  <si>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</si>
  <si>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</si>
  <si>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</si>
  <si>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</si>
  <si>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</si>
  <si>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</si>
  <si>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</si>
  <si>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</si>
  <si>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</si>
  <si>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</si>
  <si>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</si>
  <si>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</si>
  <si>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</si>
  <si>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</si>
  <si>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</si>
  <si>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</si>
  <si>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</si>
  <si>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</si>
  <si>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</si>
  <si>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</si>
  <si>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</si>
  <si>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</si>
  <si>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</si>
  <si>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</si>
  <si>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</si>
  <si>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</si>
  <si>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</si>
  <si>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</si>
  <si>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</si>
  <si>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</si>
  <si>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</si>
  <si>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</si>
  <si>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</si>
  <si>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</si>
  <si>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</si>
  <si>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</si>
  <si>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</si>
  <si>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</si>
  <si>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</si>
  <si>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</si>
  <si>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</si>
  <si>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</si>
  <si>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</si>
  <si>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</si>
  <si>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</si>
  <si>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</si>
  <si>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</si>
  <si>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</si>
  <si>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</si>
  <si>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</si>
  <si>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</si>
  <si>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</si>
  <si>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</si>
  <si>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</si>
  <si>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</si>
  <si>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</si>
  <si>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</si>
  <si>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</si>
  <si>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</si>
  <si>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</si>
  <si>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</si>
  <si>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</si>
  <si>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</si>
  <si>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</si>
  <si>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</si>
  <si>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</si>
  <si>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</si>
  <si>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</si>
  <si>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</si>
  <si>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</si>
  <si>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</si>
  <si>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</si>
  <si>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</si>
  <si>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</si>
  <si>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</si>
  <si>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</si>
  <si>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</si>
  <si>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</si>
  <si>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</si>
  <si>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</si>
  <si>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</si>
  <si>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</si>
  <si>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</si>
  <si>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</si>
  <si>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</si>
  <si>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</si>
  <si>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</si>
  <si>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</si>
  <si>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</si>
  <si>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</si>
  <si>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</si>
  <si>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</si>
  <si>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</si>
  <si>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</si>
  <si>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</si>
  <si>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</si>
  <si>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</si>
  <si>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</si>
  <si>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</si>
  <si>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</si>
  <si>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</si>
  <si>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</si>
  <si>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</si>
  <si>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</si>
  <si>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</si>
  <si>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</si>
  <si>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</si>
  <si>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</si>
  <si>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</si>
  <si>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</si>
  <si>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</si>
  <si>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</si>
  <si>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</si>
  <si>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</si>
  <si>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</si>
  <si>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</si>
  <si>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</si>
  <si>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</si>
  <si>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</si>
  <si>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</si>
  <si>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</si>
  <si>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</si>
  <si>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</si>
  <si>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</si>
  <si>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</si>
  <si>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</si>
  <si>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</si>
  <si>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</si>
  <si>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</si>
  <si>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</si>
  <si>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</si>
  <si>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</si>
  <si>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</si>
  <si>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</si>
  <si>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</si>
  <si>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</si>
  <si>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</si>
  <si>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</si>
  <si>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</si>
  <si>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</si>
  <si>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</si>
  <si>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</si>
  <si>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</si>
  <si>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</si>
  <si>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</si>
  <si>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</si>
  <si>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</si>
  <si>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</si>
  <si>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</si>
  <si>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</si>
  <si>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</si>
  <si>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</si>
  <si>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</si>
  <si>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</si>
  <si>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</si>
  <si>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</si>
  <si>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</si>
  <si>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</si>
  <si>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</si>
  <si>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</si>
  <si>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</si>
  <si>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</si>
  <si>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</si>
  <si>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</si>
  <si>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</si>
  <si>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</si>
  <si>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</si>
  <si>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</si>
  <si>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</si>
  <si>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</si>
  <si>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</si>
  <si>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</si>
  <si>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</si>
  <si>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</si>
  <si>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</si>
  <si>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</si>
  <si>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</si>
  <si>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</si>
  <si>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</si>
  <si>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</si>
  <si>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</si>
  <si>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</si>
  <si>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</si>
  <si>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</si>
  <si>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</si>
  <si>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</si>
  <si>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</si>
  <si>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</si>
  <si>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</si>
  <si>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</si>
  <si>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</si>
  <si>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</si>
  <si>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</si>
  <si>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</si>
  <si>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</si>
  <si>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</si>
  <si>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</si>
  <si>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</si>
  <si>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</si>
  <si>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</si>
  <si>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</si>
  <si>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</si>
  <si>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</si>
  <si>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</si>
  <si>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</si>
  <si>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</si>
  <si>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</si>
  <si>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</si>
  <si>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</si>
  <si>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</si>
  <si>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</si>
  <si>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</si>
  <si>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</si>
  <si>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</si>
  <si>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</si>
  <si>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</si>
  <si>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</si>
  <si>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</si>
  <si>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</si>
  <si>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</si>
  <si>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</si>
  <si>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</si>
  <si>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</si>
  <si>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</si>
  <si>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</si>
  <si>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</si>
  <si>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</si>
  <si>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</si>
  <si>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</si>
  <si>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</si>
  <si>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</si>
  <si>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</si>
  <si>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</si>
  <si>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</si>
  <si>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</si>
  <si>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</si>
  <si>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</si>
  <si>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</si>
  <si>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</si>
  <si>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</si>
  <si>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</si>
  <si>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</si>
  <si>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</si>
  <si>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</si>
  <si>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</si>
  <si>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</si>
  <si>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</si>
  <si>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</si>
  <si>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</si>
  <si>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</si>
  <si>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</si>
  <si>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</si>
  <si>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</si>
  <si>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</si>
  <si>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</si>
  <si>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</si>
  <si>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</si>
  <si>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</si>
  <si>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</si>
  <si>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</si>
  <si>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</si>
  <si>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</si>
  <si>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</si>
  <si>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</si>
  <si>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</si>
  <si>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</si>
  <si>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</si>
  <si>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</si>
  <si>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</si>
  <si>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</si>
  <si>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</si>
  <si>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</si>
  <si>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</si>
  <si>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</si>
  <si>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</si>
  <si>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</si>
  <si>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</si>
  <si>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</si>
  <si>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</si>
  <si>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</si>
  <si>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</si>
  <si>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</si>
  <si>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</si>
  <si>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</si>
  <si>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</si>
  <si>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</si>
  <si>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</si>
  <si>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</si>
  <si>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</si>
  <si>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</si>
  <si>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</si>
  <si>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</si>
  <si>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</si>
  <si>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</si>
  <si>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</si>
  <si>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</si>
  <si>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</si>
  <si>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</si>
  <si>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</si>
  <si>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</si>
  <si>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</si>
  <si>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</si>
  <si>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</si>
  <si>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</si>
  <si>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</si>
  <si>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</si>
  <si>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</si>
  <si>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</si>
  <si>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</si>
  <si>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</si>
  <si>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</si>
  <si>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</si>
  <si>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</si>
  <si>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</si>
  <si>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</si>
  <si>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</si>
  <si>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</si>
  <si>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</si>
  <si>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</si>
  <si>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</si>
  <si>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</si>
  <si>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</si>
  <si>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</si>
  <si>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</si>
  <si>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</si>
  <si>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</si>
  <si>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</si>
  <si>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</si>
  <si>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</si>
  <si>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</si>
  <si>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</si>
  <si>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</si>
  <si>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</si>
  <si>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</si>
  <si>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</si>
  <si>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</si>
  <si>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</si>
  <si>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</si>
  <si>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</si>
  <si>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</si>
  <si>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</si>
  <si>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</si>
  <si>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</si>
  <si>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</si>
  <si>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</si>
  <si>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</si>
  <si>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</si>
  <si>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</si>
  <si>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</si>
  <si>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</si>
  <si>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</si>
  <si>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</si>
  <si>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</si>
  <si>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</si>
  <si>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</si>
  <si>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</si>
  <si>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</si>
  <si>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</si>
  <si>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</si>
  <si>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</si>
  <si>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</si>
  <si>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</si>
  <si>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</si>
  <si>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</si>
  <si>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</si>
  <si>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</si>
  <si>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</si>
  <si>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</si>
  <si>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</si>
  <si>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</si>
  <si>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</si>
  <si>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</si>
  <si>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</si>
  <si>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</si>
  <si>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</si>
  <si>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</si>
  <si>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</si>
  <si>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</si>
  <si>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</si>
  <si>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</si>
  <si>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</si>
  <si>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</si>
  <si>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</si>
  <si>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</si>
  <si>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</si>
  <si>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</si>
  <si>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</si>
  <si>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</si>
  <si>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</si>
  <si>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</si>
  <si>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</si>
  <si>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</si>
  <si>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</si>
  <si>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</si>
  <si>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</si>
  <si>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</si>
  <si>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</si>
  <si>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</si>
  <si>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</si>
  <si>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</si>
  <si>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</si>
  <si>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</si>
  <si>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</si>
  <si>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</si>
  <si>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</si>
  <si>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</si>
  <si>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</si>
  <si>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</si>
  <si>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</si>
  <si>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</si>
  <si>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</si>
  <si>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</si>
  <si>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</si>
  <si>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</si>
  <si>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</si>
  <si>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</si>
  <si>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</si>
  <si>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</si>
  <si>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</si>
  <si>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</si>
  <si>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</si>
  <si>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</si>
  <si>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</si>
  <si>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</si>
  <si>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</si>
  <si>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</si>
  <si>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</si>
  <si>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</si>
  <si>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</si>
  <si>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</si>
  <si>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</si>
  <si>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</si>
  <si>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</si>
  <si>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</si>
  <si>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</si>
  <si>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</si>
  <si>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</si>
  <si>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</si>
  <si>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</si>
  <si>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</si>
  <si>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</si>
  <si>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</si>
  <si>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</si>
  <si>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</si>
  <si>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</si>
  <si>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</si>
  <si>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</si>
  <si>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</si>
  <si>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</si>
  <si>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</si>
  <si>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</si>
  <si>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</si>
  <si>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</si>
  <si>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</si>
  <si>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</si>
  <si>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</si>
  <si>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</si>
  <si>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</si>
  <si>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</si>
  <si>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</si>
  <si>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</si>
  <si>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</si>
  <si>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</si>
  <si>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</si>
  <si>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</si>
  <si>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</si>
  <si>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</si>
  <si>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</si>
  <si>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</si>
  <si>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</si>
  <si>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</si>
  <si>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</si>
  <si>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</si>
  <si>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</si>
  <si>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</si>
  <si>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</si>
  <si>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</si>
  <si>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</si>
  <si>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</si>
  <si>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</si>
  <si>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</si>
  <si>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</si>
  <si>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</si>
  <si>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</si>
  <si>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</si>
  <si>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</si>
  <si>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</si>
  <si>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</si>
  <si>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</si>
  <si>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</si>
  <si>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</si>
  <si>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</si>
  <si>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</si>
  <si>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</si>
  <si>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</si>
  <si>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</si>
  <si>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</si>
  <si>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</si>
  <si>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</si>
  <si>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</si>
  <si>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</si>
  <si>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</si>
  <si>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</si>
  <si>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</si>
  <si>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</si>
  <si>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</si>
  <si>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</si>
  <si>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</si>
  <si>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</si>
  <si>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</si>
  <si>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</si>
  <si>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</si>
  <si>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</si>
  <si>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</si>
  <si>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</si>
  <si>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</si>
  <si>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</si>
  <si>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</si>
  <si>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</si>
  <si>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</si>
  <si>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</si>
  <si>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</si>
  <si>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</si>
  <si>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</si>
  <si>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</si>
  <si>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</si>
  <si>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</si>
  <si>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</si>
  <si>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</si>
  <si>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</si>
  <si>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</si>
  <si>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</si>
  <si>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</si>
  <si>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</si>
  <si>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</si>
  <si>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</si>
  <si>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</si>
  <si>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</si>
  <si>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</si>
  <si>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</si>
  <si>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</si>
  <si>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</si>
  <si>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</si>
  <si>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</si>
  <si>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</si>
  <si>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</si>
  <si>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</si>
  <si>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</si>
  <si>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</si>
  <si>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</si>
  <si>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</si>
  <si>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</si>
  <si>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</si>
  <si>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</si>
  <si>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</si>
  <si>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</si>
  <si>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</si>
  <si>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</si>
  <si>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</si>
  <si>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</si>
  <si>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</si>
  <si>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</si>
  <si>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</si>
  <si>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</si>
  <si>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</si>
  <si>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</si>
  <si>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</si>
  <si>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</si>
  <si>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</si>
  <si>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</si>
  <si>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</si>
  <si>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</si>
  <si>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</si>
  <si>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</si>
  <si>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</si>
  <si>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</si>
  <si>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</si>
  <si>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</si>
  <si>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</si>
  <si>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</si>
  <si>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</si>
  <si>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</si>
  <si>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</si>
  <si>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</si>
  <si>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</si>
  <si>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</si>
  <si>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</si>
  <si>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</si>
  <si>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</si>
  <si>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</si>
  <si>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</si>
  <si>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</si>
  <si>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</si>
  <si>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</si>
  <si>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</si>
  <si>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</si>
  <si>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</si>
  <si>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</si>
  <si>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</si>
  <si>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</si>
  <si>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</si>
  <si>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</si>
  <si>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</si>
  <si>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</si>
  <si>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</si>
  <si>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</si>
  <si>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</si>
  <si>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</si>
  <si>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</si>
  <si>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</si>
  <si>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</si>
  <si>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</si>
  <si>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</si>
  <si>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</si>
  <si>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</si>
  <si>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</si>
  <si>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</si>
  <si>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</si>
  <si>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</si>
  <si>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</si>
  <si>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</si>
  <si>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</si>
  <si>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</si>
  <si>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</si>
  <si>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</si>
  <si>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</si>
  <si>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</si>
  <si>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</si>
  <si>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</si>
  <si>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</si>
  <si>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</si>
  <si>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</si>
  <si>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</si>
  <si>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</si>
  <si>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</si>
  <si>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</si>
  <si>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</si>
  <si>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</si>
  <si>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</si>
  <si>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</si>
  <si>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</si>
  <si>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</si>
  <si>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</si>
  <si>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</si>
  <si>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</si>
  <si>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</si>
  <si>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</si>
  <si>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</si>
  <si>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</si>
  <si>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</si>
  <si>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</si>
  <si>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</si>
  <si>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</si>
  <si>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</si>
  <si>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</si>
  <si>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</si>
  <si>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</si>
  <si>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</si>
  <si>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</si>
  <si>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</si>
  <si>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</si>
  <si>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</si>
  <si>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</si>
  <si>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</si>
  <si>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</si>
  <si>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</si>
  <si>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</si>
  <si>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</si>
  <si>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</si>
  <si>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</si>
  <si>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</si>
  <si>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</si>
  <si>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</si>
  <si>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</si>
  <si>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</si>
  <si>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</si>
  <si>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</si>
  <si>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</si>
  <si>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</si>
  <si>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</si>
  <si>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</si>
  <si>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</si>
  <si>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</si>
  <si>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</si>
  <si>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</si>
  <si>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</si>
  <si>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</si>
  <si>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</si>
  <si>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</si>
  <si>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</si>
  <si>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</si>
  <si>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</si>
  <si>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</si>
  <si>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</si>
  <si>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</si>
  <si>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</si>
  <si>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</si>
  <si>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</si>
  <si>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</si>
  <si>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</si>
  <si>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</si>
  <si>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</si>
  <si>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</si>
  <si>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</si>
  <si>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</si>
  <si>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</si>
  <si>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</si>
  <si>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</si>
  <si>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</si>
  <si>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</si>
  <si>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</si>
  <si>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</si>
  <si>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</si>
  <si>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</si>
  <si>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</si>
  <si>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</si>
  <si>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</si>
  <si>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</si>
  <si>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</si>
  <si>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</si>
  <si>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</si>
  <si>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</si>
  <si>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</si>
  <si>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</si>
  <si>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</si>
  <si>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</si>
  <si>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</si>
  <si>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</si>
  <si>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</si>
  <si>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</si>
  <si>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</si>
  <si>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</si>
  <si>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</si>
  <si>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</si>
  <si>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</si>
  <si>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</si>
  <si>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</si>
  <si>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</si>
  <si>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</si>
  <si>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</si>
  <si>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</si>
  <si>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</si>
  <si>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</si>
  <si>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</si>
  <si>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</si>
  <si>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</si>
  <si>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</si>
  <si>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</si>
  <si>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</si>
  <si>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</si>
  <si>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</si>
  <si>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</si>
  <si>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</si>
  <si>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</si>
  <si>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</si>
  <si>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</si>
  <si>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</si>
  <si>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</si>
  <si>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</si>
  <si>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</si>
  <si>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</si>
  <si>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</si>
  <si>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</si>
  <si>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</si>
  <si>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</si>
  <si>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</si>
  <si>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</si>
  <si>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</si>
  <si>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</si>
  <si>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</si>
  <si>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</si>
  <si>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</si>
  <si>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</si>
  <si>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</si>
  <si>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</si>
  <si>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</si>
  <si>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</si>
  <si>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</si>
  <si>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</si>
  <si>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</si>
  <si>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</si>
  <si>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</si>
  <si>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</si>
  <si>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</si>
  <si>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</si>
  <si>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</si>
  <si>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</si>
  <si>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</si>
  <si>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</si>
  <si>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</si>
  <si>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</si>
  <si>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</si>
  <si>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</si>
  <si>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</si>
  <si>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</si>
  <si>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</si>
  <si>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</si>
  <si>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</si>
  <si>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</si>
  <si>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</si>
  <si>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</si>
  <si>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</si>
  <si>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</si>
  <si>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</si>
  <si>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</si>
  <si>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</si>
  <si>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</si>
  <si>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</si>
  <si>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</si>
  <si>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</si>
  <si>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</si>
  <si>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</si>
  <si>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</si>
  <si>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</si>
  <si>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</si>
  <si>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</si>
  <si>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</si>
  <si>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</si>
  <si>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</si>
  <si>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</si>
  <si>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</si>
  <si>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</si>
  <si>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</si>
  <si>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</si>
  <si>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</si>
  <si>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</si>
  <si>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</si>
  <si>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</si>
  <si>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</si>
  <si>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</si>
  <si>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</si>
  <si>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</si>
  <si>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</si>
  <si>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</si>
  <si>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</si>
  <si>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</si>
  <si>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</si>
  <si>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</si>
  <si>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</si>
  <si>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</si>
  <si>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</si>
  <si>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</si>
  <si>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</si>
  <si>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</si>
  <si>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</si>
  <si>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</si>
  <si>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</si>
  <si>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</si>
  <si>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</si>
  <si>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</si>
  <si>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</si>
  <si>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</si>
  <si>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</si>
  <si>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</si>
  <si>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</si>
  <si>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</si>
  <si>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</si>
  <si>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</si>
  <si>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</si>
  <si>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</si>
  <si>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</si>
  <si>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</si>
  <si>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</si>
  <si>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</si>
  <si>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</si>
  <si>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</si>
  <si>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</si>
  <si>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</si>
  <si>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</si>
  <si>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</si>
  <si>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</si>
  <si>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</si>
  <si>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</si>
  <si>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</si>
  <si>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</si>
  <si>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</si>
  <si>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</si>
  <si>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</si>
  <si>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</si>
  <si>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</si>
  <si>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</si>
  <si>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</si>
  <si>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</si>
  <si>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</si>
  <si>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</si>
  <si>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</si>
  <si>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</si>
  <si>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</si>
  <si>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</si>
  <si>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</si>
  <si>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</si>
  <si>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</si>
  <si>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</si>
  <si>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</si>
  <si>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</si>
  <si>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</si>
  <si>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</si>
  <si>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</si>
  <si>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</si>
  <si>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</si>
  <si>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</si>
  <si>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</si>
  <si>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</si>
  <si>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</si>
  <si>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</si>
  <si>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</si>
  <si>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</si>
  <si>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</si>
  <si>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</si>
  <si>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</si>
  <si>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</si>
  <si>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</si>
  <si>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</si>
  <si>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</si>
  <si>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</si>
  <si>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</si>
  <si>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</si>
  <si>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</si>
  <si>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</si>
  <si>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</si>
  <si>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</si>
  <si>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</si>
  <si>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</si>
  <si>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</si>
  <si>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</si>
  <si>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</si>
  <si>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</si>
  <si>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</si>
  <si>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</si>
  <si>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</si>
  <si>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</si>
  <si>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</si>
  <si>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</si>
  <si>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</si>
  <si>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</si>
  <si>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</si>
  <si>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</si>
  <si>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</si>
  <si>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</si>
  <si>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</si>
  <si>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</si>
  <si>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</si>
  <si>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</si>
  <si>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</si>
  <si>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</si>
  <si>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</si>
  <si>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</si>
  <si>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</si>
  <si>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</si>
  <si>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</si>
  <si>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</si>
  <si>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</si>
  <si>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</si>
  <si>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</si>
  <si>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</si>
  <si>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</si>
  <si>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</si>
  <si>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</si>
  <si>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</si>
  <si>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</si>
  <si>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</si>
  <si>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</si>
  <si>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</si>
  <si>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</si>
  <si>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</si>
  <si>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</si>
  <si>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</si>
  <si>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</si>
  <si>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</si>
  <si>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</si>
  <si>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</si>
  <si>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</si>
  <si>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</si>
  <si>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</si>
  <si>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</si>
  <si>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</si>
  <si>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</si>
  <si>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</si>
  <si>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</si>
  <si>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</si>
  <si>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</si>
  <si>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</si>
  <si>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</si>
  <si>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</si>
  <si>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</si>
  <si>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</si>
  <si>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</si>
  <si>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</si>
  <si>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</si>
  <si>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</si>
  <si>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</si>
  <si>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</si>
  <si>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</si>
  <si>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</si>
  <si>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</si>
  <si>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</si>
  <si>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</si>
  <si>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</si>
  <si>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</si>
  <si>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</si>
  <si>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</si>
  <si>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</si>
  <si>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</si>
  <si>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</si>
  <si>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</si>
  <si>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</si>
  <si>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</si>
  <si>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</si>
  <si>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</si>
  <si>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</si>
  <si>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</si>
  <si>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</si>
  <si>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</si>
  <si>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</si>
  <si>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</si>
  <si>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</si>
  <si>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</si>
  <si>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</si>
  <si>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</si>
  <si>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</si>
  <si>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</si>
  <si>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</si>
  <si>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</si>
  <si>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</si>
  <si>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</si>
  <si>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</si>
  <si>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</si>
  <si>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</si>
  <si>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</si>
  <si>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</si>
  <si>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</si>
  <si>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</si>
  <si>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</si>
  <si>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</si>
  <si>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</si>
  <si>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</si>
  <si>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</si>
  <si>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</si>
  <si>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</si>
  <si>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</si>
  <si>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</si>
  <si>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</si>
  <si>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</si>
  <si>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</si>
  <si>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</si>
  <si>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</si>
  <si>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</si>
  <si>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</si>
  <si>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</si>
  <si>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</si>
  <si>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</si>
  <si>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</si>
  <si>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</si>
  <si>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</si>
  <si>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</si>
  <si>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</si>
  <si>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</si>
  <si>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</si>
  <si>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</si>
  <si>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</si>
  <si>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</si>
  <si>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</si>
  <si>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</si>
  <si>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</si>
  <si>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</si>
  <si>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</si>
  <si>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</si>
  <si>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</si>
  <si>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</si>
  <si>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</si>
  <si>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</si>
  <si>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</si>
  <si>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</si>
  <si>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</si>
  <si>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</si>
  <si>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</si>
  <si>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</si>
  <si>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</si>
  <si>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</si>
  <si>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</si>
  <si>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</si>
  <si>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</si>
  <si>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</si>
  <si>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</si>
  <si>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</si>
  <si>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</si>
  <si>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</si>
  <si>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</si>
  <si>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</si>
  <si>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</si>
  <si>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</si>
  <si>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</si>
  <si>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</si>
  <si>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</si>
  <si>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</si>
  <si>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</si>
  <si>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</si>
  <si>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</si>
  <si>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</si>
  <si>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</si>
  <si>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</si>
  <si>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</si>
  <si>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</si>
  <si>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</si>
  <si>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</si>
  <si>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</si>
  <si>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</si>
  <si>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</si>
  <si>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</si>
  <si>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</si>
  <si>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</si>
  <si>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</si>
  <si>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</si>
  <si>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</si>
  <si>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</si>
  <si>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</si>
  <si>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</si>
  <si>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</si>
  <si>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</si>
  <si>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</si>
  <si>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</si>
  <si>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</si>
  <si>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</si>
  <si>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</si>
  <si>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</si>
  <si>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</si>
  <si>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</si>
  <si>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</si>
  <si>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</si>
  <si>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</si>
  <si>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</si>
  <si>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</si>
  <si>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</si>
  <si>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</si>
  <si>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</si>
  <si>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</si>
  <si>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</si>
  <si>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</si>
  <si>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</si>
  <si>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</si>
  <si>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</si>
  <si>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</si>
  <si>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</si>
  <si>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</si>
  <si>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</si>
  <si>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</si>
  <si>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</si>
  <si>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</si>
  <si>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</si>
  <si>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</si>
  <si>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</si>
  <si>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</si>
  <si>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</si>
  <si>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</si>
  <si>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</si>
  <si>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</si>
  <si>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</si>
  <si>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</si>
  <si>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</si>
  <si>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</si>
  <si>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</si>
  <si>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</si>
  <si>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</si>
  <si>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</si>
  <si>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</si>
  <si>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</si>
  <si>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</si>
  <si>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</si>
  <si>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</si>
  <si>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</si>
  <si>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</si>
  <si>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</si>
  <si>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</si>
  <si>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</si>
  <si>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</si>
  <si>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</si>
  <si>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</si>
  <si>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</si>
  <si>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</si>
  <si>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</si>
  <si>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</si>
  <si>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</si>
  <si>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</si>
  <si>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</si>
  <si>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</si>
  <si>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</si>
  <si>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</si>
  <si>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</si>
  <si>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</si>
  <si>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</si>
  <si>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</si>
  <si>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</si>
  <si>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</si>
  <si>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</si>
  <si>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</si>
  <si>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</si>
  <si>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</si>
  <si>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</si>
  <si>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</si>
  <si>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</si>
  <si>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</si>
  <si>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</si>
  <si>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</si>
  <si>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</si>
  <si>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</si>
  <si>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</si>
  <si>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</si>
  <si>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</si>
  <si>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</si>
  <si>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</si>
  <si>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</si>
  <si>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</si>
  <si>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</si>
  <si>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</si>
  <si>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</si>
  <si>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</si>
  <si>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</si>
  <si>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</si>
  <si>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</si>
  <si>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</si>
  <si>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</si>
  <si>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</si>
  <si>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</si>
  <si>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</si>
  <si>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</si>
  <si>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</si>
  <si>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</si>
  <si>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</si>
  <si>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</si>
  <si>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</si>
  <si>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</si>
  <si>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</si>
  <si>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</si>
  <si>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</si>
  <si>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</si>
  <si>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</si>
  <si>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</si>
  <si>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</si>
  <si>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</si>
  <si>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</si>
  <si>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</si>
  <si>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</si>
  <si>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</si>
  <si>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</si>
  <si>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</si>
  <si>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</si>
  <si>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</si>
  <si>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</si>
  <si>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</si>
  <si>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</si>
  <si>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</si>
  <si>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</si>
  <si>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</si>
  <si>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</si>
  <si>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</si>
  <si>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</si>
  <si>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</si>
  <si>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</si>
  <si>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</si>
  <si>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</si>
  <si>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</si>
  <si>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</si>
  <si>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</si>
  <si>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</si>
  <si>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</si>
  <si>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</si>
  <si>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</si>
  <si>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</si>
  <si>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</si>
  <si>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</si>
  <si>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</si>
  <si>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</si>
  <si>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</si>
  <si>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</si>
  <si>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</si>
  <si>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</si>
  <si>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</si>
  <si>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</si>
  <si>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</si>
  <si>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</si>
  <si>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</si>
  <si>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</si>
  <si>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</si>
  <si>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</si>
  <si>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</si>
  <si>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</si>
  <si>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</si>
  <si>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</si>
  <si>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</si>
  <si>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</si>
  <si>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</si>
  <si>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</si>
  <si>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</si>
  <si>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</si>
  <si>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</si>
  <si>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</si>
  <si>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</si>
  <si>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</si>
  <si>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</si>
  <si>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</si>
  <si>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</si>
  <si>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</si>
  <si>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</si>
  <si>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</si>
  <si>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</si>
  <si>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</si>
  <si>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</si>
  <si>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</si>
  <si>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</si>
  <si>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</si>
  <si>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</si>
  <si>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</si>
  <si>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</si>
  <si>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</si>
  <si>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</si>
  <si>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</si>
  <si>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</si>
  <si>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</si>
  <si>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</si>
  <si>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</si>
  <si>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</si>
  <si>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</si>
  <si>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</si>
  <si>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</si>
  <si>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</si>
  <si>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</si>
  <si>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</si>
  <si>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</si>
  <si>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</si>
  <si>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</si>
  <si>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</si>
  <si>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</si>
  <si>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</si>
  <si>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</si>
  <si>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</si>
  <si>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</si>
  <si>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</si>
  <si>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</si>
  <si>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</si>
  <si>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</si>
  <si>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</si>
  <si>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</si>
  <si>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</si>
  <si>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</si>
  <si>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</si>
  <si>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</si>
  <si>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</si>
  <si>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</si>
  <si>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</si>
  <si>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</si>
  <si>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</si>
  <si>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</si>
  <si>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</si>
  <si>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</si>
  <si>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</si>
  <si>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</si>
  <si>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</si>
  <si>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</si>
  <si>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</si>
  <si>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</si>
  <si>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</si>
  <si>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</si>
  <si>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</si>
  <si>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</si>
  <si>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</si>
  <si>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</si>
  <si>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</si>
  <si>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</si>
  <si>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</si>
  <si>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</si>
  <si>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</si>
  <si>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</si>
  <si>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</si>
  <si>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</si>
  <si>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</si>
  <si>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</si>
  <si>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</si>
  <si>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</si>
  <si>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</si>
  <si>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</si>
  <si>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</si>
  <si>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</si>
  <si>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</si>
  <si>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</si>
  <si>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</si>
  <si>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</si>
  <si>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</si>
  <si>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</si>
  <si>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</si>
  <si>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</si>
  <si>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</si>
  <si>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</si>
  <si>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</si>
  <si>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</si>
  <si>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</si>
  <si>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</si>
  <si>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</si>
  <si>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</si>
  <si>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</si>
  <si>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</si>
  <si>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</si>
  <si>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</si>
  <si>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</si>
  <si>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</si>
  <si>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</si>
  <si>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</si>
  <si>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</si>
  <si>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</si>
  <si>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</si>
  <si>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</si>
  <si>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</si>
  <si>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</si>
  <si>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</si>
  <si>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</si>
  <si>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</si>
  <si>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</si>
  <si>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</si>
  <si>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</si>
  <si>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</si>
  <si>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</si>
  <si>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</si>
  <si>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</si>
  <si>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</si>
  <si>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</si>
  <si>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</si>
  <si>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</si>
  <si>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</si>
  <si>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</si>
  <si>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</si>
  <si>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</si>
  <si>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</si>
  <si>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</si>
  <si>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</si>
  <si>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</si>
  <si>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</si>
  <si>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</si>
  <si>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</si>
  <si>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</si>
  <si>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</si>
  <si>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</si>
  <si>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</si>
  <si>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</si>
  <si>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</si>
  <si>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</si>
  <si>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</si>
  <si>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</si>
  <si>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</si>
  <si>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</si>
  <si>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</si>
  <si>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</si>
  <si>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</si>
  <si>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</si>
  <si>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</si>
  <si>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</si>
  <si>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</si>
  <si>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</si>
  <si>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</si>
  <si>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</si>
  <si>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</si>
  <si>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</si>
  <si>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</si>
  <si>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</si>
  <si>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</si>
  <si>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</si>
  <si>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</si>
  <si>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</si>
  <si>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</si>
  <si>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</si>
  <si>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</si>
  <si>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</si>
  <si>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</si>
  <si>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</si>
  <si>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</si>
  <si>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</si>
  <si>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</si>
  <si>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</si>
  <si>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</si>
  <si>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</si>
  <si>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</si>
  <si>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</si>
  <si>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</si>
  <si>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</si>
  <si>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</si>
  <si>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</si>
  <si>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</si>
  <si>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</si>
  <si>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</si>
  <si>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</si>
  <si>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</si>
  <si>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</si>
  <si>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</si>
  <si>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</si>
  <si>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</si>
  <si>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</si>
  <si>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</si>
  <si>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</si>
  <si>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</si>
  <si>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</si>
  <si>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</si>
  <si>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</si>
  <si>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</si>
  <si>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</si>
  <si>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</si>
  <si>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</si>
  <si>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</si>
  <si>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</si>
  <si>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</si>
  <si>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</si>
  <si>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</si>
  <si>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</si>
  <si>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</si>
  <si>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</si>
  <si>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</si>
  <si>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</si>
  <si>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</si>
  <si>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</si>
  <si>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</si>
  <si>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</si>
  <si>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</si>
  <si>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</si>
  <si>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</si>
  <si>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</si>
  <si>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</si>
  <si>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</si>
  <si>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</si>
  <si>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</si>
  <si>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</si>
  <si>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</si>
  <si>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</si>
  <si>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</si>
  <si>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</si>
  <si>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</si>
  <si>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</si>
  <si>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</si>
  <si>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</si>
  <si>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</si>
  <si>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</si>
  <si>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</si>
  <si>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</si>
  <si>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</si>
  <si>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</si>
  <si>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</si>
  <si>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</si>
  <si>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</si>
  <si>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</si>
  <si>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</si>
  <si>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</si>
  <si>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</si>
  <si>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</si>
  <si>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</si>
  <si>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</si>
  <si>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</si>
  <si>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</si>
  <si>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</si>
  <si>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</si>
  <si>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</si>
  <si>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</si>
  <si>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</si>
  <si>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</si>
  <si>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</si>
  <si>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</si>
  <si>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</si>
  <si>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</si>
  <si>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</si>
  <si>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</si>
  <si>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</si>
  <si>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</si>
  <si>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</si>
  <si>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</si>
  <si>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</si>
  <si>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</si>
  <si>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</si>
  <si>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</si>
  <si>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</si>
  <si>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</si>
  <si>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</si>
  <si>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</si>
  <si>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</si>
  <si>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</si>
  <si>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</si>
  <si>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</si>
  <si>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</si>
  <si>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</si>
  <si>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</si>
  <si>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</si>
  <si>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</si>
  <si>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</si>
  <si>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</si>
  <si>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</si>
  <si>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</si>
  <si>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</si>
  <si>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</si>
  <si>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</si>
  <si>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</si>
  <si>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</si>
  <si>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</si>
  <si>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</si>
  <si>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</si>
  <si>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</si>
  <si>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</si>
  <si>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</si>
  <si>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</si>
  <si>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</si>
  <si>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</si>
  <si>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</si>
  <si>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</si>
  <si>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</si>
  <si>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</si>
  <si>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</si>
  <si>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</si>
  <si>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</si>
  <si>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</si>
  <si>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</si>
  <si>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</si>
  <si>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</si>
  <si>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</si>
  <si>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</si>
  <si>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</si>
  <si>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</si>
  <si>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</si>
  <si>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</si>
  <si>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</si>
  <si>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</si>
  <si>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</si>
  <si>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</si>
  <si>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</si>
  <si>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</si>
  <si>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</si>
  <si>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</si>
  <si>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</si>
  <si>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</si>
  <si>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</si>
  <si>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</si>
  <si>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</si>
  <si>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</si>
  <si>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</si>
  <si>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</si>
  <si>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</si>
  <si>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</si>
  <si>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</si>
  <si>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</si>
  <si>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</si>
  <si>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</si>
  <si>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</si>
  <si>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</si>
  <si>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</si>
  <si>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</si>
  <si>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</si>
  <si>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</si>
  <si>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</si>
  <si>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</si>
  <si>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</si>
  <si>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</si>
  <si>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</si>
  <si>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</si>
  <si>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</si>
  <si>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</si>
  <si>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</si>
  <si>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</si>
  <si>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</si>
  <si>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</si>
  <si>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</si>
  <si>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</si>
  <si>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</si>
  <si>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</si>
  <si>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</si>
  <si>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</si>
  <si>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</si>
  <si>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</si>
  <si>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</si>
  <si>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</si>
  <si>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</si>
  <si>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</si>
  <si>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</si>
  <si>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</si>
  <si>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</si>
  <si>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</si>
  <si>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</si>
  <si>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</si>
  <si>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</si>
  <si>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</si>
  <si>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</si>
  <si>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</si>
  <si>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</si>
  <si>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</si>
  <si>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</si>
  <si>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</si>
  <si>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</si>
  <si>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</si>
  <si>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</si>
  <si>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</si>
  <si>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</si>
  <si>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</si>
  <si>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</si>
  <si>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</si>
  <si>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</si>
  <si>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</si>
  <si>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</si>
  <si>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</si>
  <si>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</si>
  <si>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</si>
  <si>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</si>
  <si>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</si>
  <si>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</si>
  <si>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</si>
  <si>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</si>
  <si>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</si>
  <si>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</si>
  <si>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</si>
  <si>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</si>
  <si>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</si>
  <si>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</si>
  <si>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</si>
  <si>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</si>
  <si>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</si>
  <si>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</si>
  <si>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</si>
  <si>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</si>
  <si>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</si>
  <si>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</si>
  <si>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</si>
  <si>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</si>
  <si>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</si>
  <si>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</si>
  <si>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</si>
  <si>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</si>
  <si>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</si>
  <si>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</si>
  <si>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</si>
  <si>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</si>
  <si>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</si>
  <si>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</si>
  <si>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</si>
  <si>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</si>
  <si>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</si>
  <si>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</si>
  <si>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</si>
  <si>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</si>
  <si>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</si>
  <si>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</si>
  <si>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</si>
  <si>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</si>
  <si>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</si>
  <si>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</si>
  <si>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</si>
  <si>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</si>
  <si>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</si>
  <si>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</si>
  <si>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</si>
  <si>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</si>
  <si>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</si>
  <si>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</si>
  <si>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</si>
  <si>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</si>
  <si>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</si>
  <si>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</si>
  <si>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</si>
  <si>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</si>
  <si>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</si>
  <si>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</si>
  <si>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</si>
  <si>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</si>
  <si>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</si>
  <si>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</si>
  <si>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</si>
  <si>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</si>
  <si>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</si>
  <si>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</si>
  <si>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</si>
  <si>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</si>
  <si>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</si>
  <si>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</si>
  <si>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</si>
  <si>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</si>
  <si>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</si>
  <si>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</si>
  <si>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</si>
  <si>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</si>
  <si>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</si>
  <si>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</si>
  <si>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</si>
  <si>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</si>
  <si>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</si>
  <si>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</si>
  <si>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</si>
  <si>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</si>
  <si>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</si>
  <si>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</si>
  <si>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</si>
  <si>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</si>
  <si>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</si>
  <si>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</si>
  <si>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</si>
  <si>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</si>
  <si>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</si>
  <si>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</si>
  <si>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</si>
  <si>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</si>
  <si>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</si>
  <si>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</si>
  <si>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</si>
  <si>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</si>
  <si>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</si>
  <si>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</si>
  <si>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</si>
  <si>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</si>
  <si>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</si>
  <si>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</si>
  <si>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</si>
  <si>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</si>
  <si>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</si>
  <si>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</si>
  <si>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</si>
  <si>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</si>
  <si>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</si>
  <si>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</si>
  <si>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</si>
  <si>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</si>
  <si>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</si>
  <si>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</si>
  <si>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</si>
  <si>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</si>
  <si>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</si>
  <si>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</si>
  <si>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</si>
  <si>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</si>
  <si>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</si>
  <si>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</si>
  <si>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</si>
  <si>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</si>
  <si>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</si>
  <si>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</si>
  <si>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</si>
  <si>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</si>
  <si>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</si>
  <si>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</si>
  <si>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</si>
  <si>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</si>
  <si>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</si>
  <si>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</si>
  <si>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</si>
  <si>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</si>
  <si>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</si>
  <si>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</si>
  <si>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</si>
  <si>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</si>
  <si>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</si>
  <si>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</si>
  <si>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</si>
  <si>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</si>
  <si>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</si>
  <si>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</si>
  <si>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</si>
  <si>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</si>
  <si>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</si>
  <si>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</si>
  <si>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</si>
  <si>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</si>
  <si>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</si>
  <si>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</si>
  <si>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</si>
  <si>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</si>
  <si>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</si>
  <si>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</si>
  <si>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</si>
  <si>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</si>
  <si>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</si>
  <si>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</si>
  <si>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</si>
  <si>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</si>
  <si>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</si>
  <si>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</si>
  <si>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</si>
  <si>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</si>
  <si>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</si>
  <si>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</si>
  <si>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</si>
  <si>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</si>
  <si>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</si>
  <si>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</si>
  <si>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</si>
  <si>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</si>
  <si>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</si>
  <si>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</si>
  <si>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</si>
  <si>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</si>
  <si>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</si>
  <si>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</si>
  <si>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</si>
  <si>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</si>
  <si>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</si>
  <si>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</si>
  <si>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</si>
  <si>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</si>
  <si>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</si>
  <si>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</si>
  <si>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</si>
  <si>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</si>
  <si>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</si>
  <si>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</si>
  <si>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</si>
  <si>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</si>
  <si>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</si>
  <si>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</si>
  <si>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</si>
  <si>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</si>
  <si>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</si>
  <si>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</si>
  <si>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</si>
  <si>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</si>
  <si>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</si>
  <si>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</si>
  <si>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</si>
  <si>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</si>
  <si>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</si>
  <si>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</si>
  <si>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</si>
  <si>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</si>
  <si>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</si>
  <si>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</si>
  <si>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</si>
  <si>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</si>
  <si>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</si>
  <si>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</si>
  <si>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</si>
  <si>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</si>
  <si>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</si>
  <si>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</si>
  <si>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</si>
  <si>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</si>
  <si>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</si>
  <si>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</si>
  <si>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</si>
  <si>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</si>
  <si>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</si>
  <si>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</si>
  <si>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</si>
  <si>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</si>
  <si>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</si>
  <si>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</si>
  <si>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</si>
  <si>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</si>
  <si>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</si>
  <si>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</si>
  <si>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</si>
  <si>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</si>
  <si>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</si>
  <si>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</si>
  <si>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</si>
  <si>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</si>
  <si>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</si>
  <si>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</si>
  <si>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</si>
  <si>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</si>
  <si>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</si>
  <si>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</si>
  <si>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</si>
  <si>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</si>
  <si>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</si>
  <si>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</si>
  <si>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</si>
  <si>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</si>
  <si>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</si>
  <si>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</si>
  <si>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</si>
  <si>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</si>
  <si>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</si>
  <si>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</si>
  <si>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</si>
  <si>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</si>
  <si>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</si>
  <si>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</si>
  <si>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</si>
  <si>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</si>
  <si>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</si>
  <si>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</si>
  <si>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</si>
  <si>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</si>
  <si>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</si>
  <si>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</si>
  <si>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</si>
  <si>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</si>
  <si>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</si>
  <si>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</si>
  <si>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</si>
  <si>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</si>
  <si>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</si>
  <si>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</si>
  <si>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</si>
  <si>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</si>
  <si>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</si>
  <si>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</si>
  <si>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</si>
  <si>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</si>
  <si>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</si>
  <si>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</si>
  <si>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</si>
  <si>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</si>
  <si>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</si>
  <si>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</si>
  <si>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</si>
  <si>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</si>
  <si>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</si>
  <si>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</si>
  <si>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</si>
  <si>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</si>
  <si>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</si>
  <si>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</si>
  <si>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</si>
  <si>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</si>
  <si>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</si>
  <si>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</si>
  <si>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</si>
  <si>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</si>
  <si>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</si>
  <si>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</si>
  <si>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</si>
  <si>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</si>
  <si>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</si>
  <si>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</si>
  <si>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</si>
  <si>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</si>
  <si>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</si>
  <si>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</si>
  <si>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</si>
  <si>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</si>
  <si>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</si>
  <si>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</si>
  <si>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</si>
  <si>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</si>
  <si>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</si>
  <si>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</si>
  <si>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</si>
  <si>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</si>
  <si>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</si>
  <si>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</si>
  <si>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</si>
  <si>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</si>
  <si>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</si>
  <si>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</si>
  <si>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</si>
  <si>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</si>
  <si>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</si>
  <si>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</si>
  <si>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</si>
  <si>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</si>
  <si>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</si>
  <si>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</si>
  <si>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</si>
  <si>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</si>
  <si>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</si>
  <si>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</si>
  <si>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</si>
  <si>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</si>
  <si>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</si>
  <si>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</si>
  <si>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</si>
  <si>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</si>
  <si>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</si>
  <si>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</si>
  <si>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</si>
  <si>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</si>
  <si>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</si>
  <si>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</si>
  <si>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</si>
  <si>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</si>
  <si>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</si>
  <si>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</si>
  <si>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</si>
  <si>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</si>
  <si>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</si>
  <si>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</si>
  <si>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</si>
  <si>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</si>
  <si>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</si>
  <si>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</si>
  <si>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</si>
  <si>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</si>
  <si>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</si>
  <si>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</si>
  <si>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</si>
  <si>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</si>
  <si>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</si>
  <si>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</si>
  <si>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</si>
  <si>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</si>
  <si>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</si>
  <si>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</si>
  <si>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</si>
  <si>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</si>
  <si>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</si>
  <si>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</si>
  <si>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</si>
  <si>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</si>
  <si>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</si>
  <si>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</si>
  <si>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</si>
  <si>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</si>
  <si>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</si>
  <si>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</si>
  <si>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</si>
  <si>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</si>
  <si>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</si>
  <si>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</si>
  <si>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</si>
  <si>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</si>
  <si>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</si>
  <si>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</si>
  <si>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</si>
  <si>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</si>
  <si>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</si>
  <si>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</si>
  <si>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</si>
  <si>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</si>
  <si>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</si>
  <si>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</si>
  <si>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</si>
  <si>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</si>
  <si>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</si>
  <si>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</si>
  <si>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</si>
  <si>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</si>
  <si>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</si>
  <si>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</si>
  <si>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</si>
  <si>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</si>
  <si>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</si>
  <si>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</si>
  <si>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</si>
  <si>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</si>
  <si>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</si>
  <si>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</si>
  <si>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</si>
  <si>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</si>
  <si>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</si>
  <si>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</si>
  <si>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</si>
  <si>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</si>
  <si>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</si>
  <si>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</si>
  <si>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</si>
  <si>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</si>
  <si>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</si>
  <si>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</si>
  <si>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</si>
  <si>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</si>
  <si>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</si>
  <si>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</si>
  <si>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</si>
  <si>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</si>
  <si>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</si>
  <si>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</si>
  <si>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</si>
  <si>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</si>
  <si>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</si>
  <si>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</si>
  <si>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</si>
  <si>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</si>
  <si>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</si>
  <si>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</si>
  <si>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</si>
  <si>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</si>
  <si>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</si>
  <si>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</si>
  <si>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</si>
  <si>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</si>
  <si>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</si>
  <si>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</si>
  <si>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</si>
  <si>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</si>
  <si>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</si>
  <si>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</si>
  <si>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</si>
  <si>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</si>
  <si>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</si>
  <si>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</si>
  <si>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</si>
  <si>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</si>
  <si>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</si>
  <si>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</si>
  <si>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</si>
  <si>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</si>
  <si>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</si>
  <si>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</si>
  <si>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</si>
  <si>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</si>
  <si>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</si>
  <si>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</si>
  <si>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</si>
  <si>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</si>
  <si>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</si>
  <si>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</si>
  <si>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</si>
  <si>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</si>
  <si>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</si>
  <si>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</si>
  <si>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</si>
  <si>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</si>
  <si>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</si>
  <si>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</si>
  <si>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</si>
  <si>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</si>
  <si>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</si>
  <si>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</si>
  <si>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</si>
  <si>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</si>
  <si>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</si>
  <si>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</si>
  <si>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</si>
  <si>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</si>
  <si>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</si>
  <si>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</si>
  <si>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</si>
  <si>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</si>
  <si>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</si>
  <si>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</si>
  <si>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</si>
  <si>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</si>
  <si>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</si>
  <si>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</si>
  <si>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</si>
  <si>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</si>
  <si>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</si>
  <si>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</si>
  <si>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</si>
  <si>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</si>
  <si>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</si>
  <si>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</si>
  <si>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</si>
  <si>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</si>
  <si>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</si>
  <si>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</si>
  <si>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</si>
  <si>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</si>
  <si>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</si>
  <si>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</si>
  <si>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</si>
  <si>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</si>
  <si>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</si>
  <si>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</si>
  <si>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</si>
  <si>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</si>
  <si>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</si>
  <si>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</si>
  <si>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</si>
  <si>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</si>
  <si>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</si>
  <si>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</si>
  <si>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</si>
  <si>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</si>
  <si>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</si>
  <si>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</si>
  <si>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</si>
  <si>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</si>
  <si>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</si>
  <si>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</si>
  <si>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</si>
  <si>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</si>
  <si>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</si>
  <si>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</si>
  <si>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</si>
  <si>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</si>
  <si>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</si>
  <si>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</si>
  <si>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</si>
  <si>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</si>
  <si>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</si>
  <si>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</si>
  <si>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</si>
  <si>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</si>
  <si>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</si>
  <si>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</si>
  <si>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</si>
  <si>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</si>
  <si>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</si>
  <si>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</si>
  <si>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</si>
  <si>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</si>
  <si>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</si>
  <si>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</si>
  <si>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</si>
  <si>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</si>
  <si>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</si>
  <si>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</si>
  <si>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</si>
  <si>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</si>
  <si>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</si>
  <si>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</si>
  <si>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</si>
  <si>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</si>
  <si>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</si>
  <si>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</si>
  <si>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</si>
  <si>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</si>
  <si>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</si>
  <si>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</si>
  <si>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</si>
  <si>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</si>
  <si>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</si>
  <si>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</si>
  <si>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</si>
  <si>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</si>
  <si>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</si>
  <si>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</si>
  <si>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</si>
  <si>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</si>
  <si>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</si>
  <si>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</si>
  <si>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</si>
  <si>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</si>
  <si>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</si>
  <si>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</si>
  <si>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</si>
  <si>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</si>
  <si>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</si>
  <si>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</si>
  <si>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</si>
  <si>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</si>
  <si>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</si>
  <si>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</si>
  <si>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</si>
  <si>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</si>
  <si>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</si>
  <si>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</si>
  <si>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</si>
  <si>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</si>
  <si>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</si>
  <si>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</si>
  <si>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</si>
  <si>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</si>
  <si>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</si>
  <si>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</si>
  <si>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</si>
  <si>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</si>
  <si>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</si>
  <si>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</si>
  <si>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</si>
  <si>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</si>
  <si>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</si>
  <si>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</si>
  <si>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</si>
  <si>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</si>
  <si>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</si>
  <si>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</si>
  <si>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</si>
  <si>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</si>
  <si>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</si>
  <si>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</si>
  <si>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</si>
  <si>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</si>
  <si>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</si>
  <si>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</si>
  <si>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</si>
  <si>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</si>
  <si>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</si>
  <si>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</si>
  <si>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</si>
  <si>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</si>
  <si>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</si>
  <si>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</si>
  <si>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</si>
  <si>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</si>
  <si>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</si>
  <si>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</si>
  <si>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</si>
  <si>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</si>
  <si>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</si>
  <si>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</si>
  <si>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</si>
  <si>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</si>
  <si>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</si>
  <si>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</si>
  <si>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</si>
  <si>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</si>
  <si>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</si>
  <si>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</si>
  <si>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</si>
  <si>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</si>
  <si>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</si>
  <si>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</si>
  <si>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</si>
  <si>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</si>
  <si>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</si>
  <si>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</si>
  <si>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</si>
  <si>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</si>
  <si>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</si>
  <si>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</si>
  <si>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</si>
  <si>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</si>
  <si>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</si>
  <si>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</si>
  <si>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</si>
  <si>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</si>
  <si>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</si>
  <si>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</si>
  <si>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</si>
  <si>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</si>
  <si>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</si>
  <si>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</si>
  <si>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</si>
  <si>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</si>
  <si>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</si>
  <si>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</si>
  <si>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</si>
  <si>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</si>
  <si>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</si>
  <si>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</si>
  <si>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</si>
  <si>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</si>
  <si>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</si>
  <si>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</si>
  <si>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</si>
  <si>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</si>
  <si>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</si>
  <si>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</si>
  <si>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</si>
  <si>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</si>
  <si>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</si>
  <si>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</si>
  <si>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</si>
  <si>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</si>
  <si>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</si>
  <si>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</si>
  <si>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</si>
  <si>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</si>
  <si>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</si>
  <si>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</si>
  <si>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</si>
  <si>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</si>
  <si>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</si>
  <si>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</si>
  <si>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</si>
  <si>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</si>
  <si>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</si>
  <si>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</si>
  <si>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</si>
  <si>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</si>
  <si>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</si>
  <si>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</si>
  <si>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</si>
  <si>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</si>
  <si>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</si>
  <si>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</si>
  <si>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</si>
  <si>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</si>
  <si>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</si>
  <si>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</si>
  <si>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</si>
  <si>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</si>
  <si>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</si>
  <si>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</si>
  <si>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</si>
  <si>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</si>
  <si>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</si>
  <si>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</si>
  <si>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</si>
  <si>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</si>
  <si>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</si>
  <si>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</si>
  <si>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</si>
  <si>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</si>
  <si>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</si>
  <si>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</si>
  <si>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</si>
  <si>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</si>
  <si>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</si>
  <si>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</si>
  <si>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</si>
  <si>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</si>
  <si>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</si>
  <si>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</si>
  <si>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</si>
  <si>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</si>
  <si>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</si>
  <si>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</si>
  <si>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</si>
  <si>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</si>
  <si>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</si>
  <si>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</si>
  <si>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</si>
  <si>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</si>
  <si>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</si>
  <si>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</si>
  <si>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</si>
  <si>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</si>
  <si>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</si>
  <si>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</si>
  <si>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</si>
  <si>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</si>
  <si>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</si>
  <si>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</si>
  <si>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</si>
  <si>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</si>
  <si>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</si>
  <si>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</si>
  <si>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</si>
  <si>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</si>
  <si>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</si>
  <si>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</si>
  <si>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</si>
  <si>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</si>
  <si>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</si>
  <si>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</si>
  <si>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</si>
  <si>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</si>
  <si>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</si>
  <si>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</si>
  <si>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</si>
  <si>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</si>
  <si>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</si>
  <si>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</si>
  <si>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</si>
  <si>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</si>
  <si>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</si>
  <si>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</si>
  <si>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</si>
  <si>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</si>
  <si>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</si>
  <si>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</si>
  <si>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</si>
  <si>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</si>
  <si>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</si>
  <si>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</si>
  <si>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</si>
  <si>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</si>
  <si>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</si>
  <si>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</si>
  <si>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</si>
  <si>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</si>
  <si>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</si>
  <si>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</si>
  <si>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</si>
  <si>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</si>
  <si>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</si>
  <si>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</si>
  <si>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</si>
  <si>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</si>
  <si>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</si>
  <si>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</si>
  <si>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</si>
  <si>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</si>
  <si>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</si>
  <si>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</si>
  <si>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</si>
  <si>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</si>
  <si>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</si>
  <si>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</si>
  <si>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</si>
  <si>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</si>
  <si>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</si>
  <si>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</si>
  <si>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</si>
  <si>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</si>
  <si>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</si>
  <si>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</si>
  <si>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</si>
  <si>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</si>
  <si>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</si>
  <si>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</si>
  <si>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</si>
  <si>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</si>
  <si>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</si>
  <si>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</si>
  <si>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</si>
  <si>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</si>
  <si>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</si>
  <si>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</si>
  <si>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</si>
  <si>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</si>
  <si>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</si>
  <si>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</si>
  <si>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</si>
  <si>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</si>
  <si>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</si>
  <si>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</si>
  <si>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</si>
  <si>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</si>
  <si>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</si>
  <si>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</si>
  <si>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</si>
  <si>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</si>
  <si>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</si>
  <si>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</si>
  <si>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</si>
  <si>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</si>
  <si>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</si>
  <si>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</si>
  <si>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</si>
  <si>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</si>
  <si>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</si>
  <si>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</si>
  <si>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</si>
  <si>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</si>
  <si>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</si>
  <si>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</si>
  <si>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</si>
  <si>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</si>
  <si>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</si>
  <si>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</si>
  <si>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</si>
  <si>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</si>
  <si>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</si>
  <si>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</si>
  <si>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</si>
  <si>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</si>
  <si>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</si>
  <si>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</si>
  <si>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</si>
  <si>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</si>
  <si>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</si>
  <si>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</si>
  <si>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</si>
  <si>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</si>
  <si>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</si>
  <si>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</si>
  <si>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</si>
  <si>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</si>
  <si>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</si>
  <si>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</si>
  <si>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</si>
  <si>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</si>
  <si>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</si>
  <si>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</si>
  <si>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</si>
  <si>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</si>
  <si>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</si>
  <si>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</si>
  <si>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</si>
  <si>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</si>
  <si>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</si>
  <si>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</si>
  <si>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</si>
  <si>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</si>
  <si>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</si>
  <si>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</si>
  <si>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</si>
  <si>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</si>
  <si>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</si>
  <si>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</si>
  <si>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</si>
  <si>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</si>
  <si>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</si>
  <si>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</si>
  <si>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</si>
  <si>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</si>
  <si>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</si>
  <si>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</si>
  <si>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</si>
  <si>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</si>
  <si>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</si>
  <si>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</si>
  <si>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</si>
  <si>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</si>
  <si>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</si>
  <si>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</si>
  <si>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</si>
  <si>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</si>
  <si>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</si>
  <si>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</si>
  <si>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</si>
  <si>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</si>
  <si>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</si>
  <si>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</si>
  <si>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</si>
  <si>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</si>
  <si>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</si>
  <si>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</si>
  <si>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</si>
  <si>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</si>
  <si>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</si>
  <si>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</si>
  <si>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</si>
  <si>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</si>
  <si>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</si>
  <si>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</si>
  <si>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</si>
  <si>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</si>
  <si>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</si>
  <si>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</si>
  <si>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</si>
  <si>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</si>
  <si>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</si>
  <si>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</si>
  <si>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</si>
  <si>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</si>
  <si>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</si>
  <si>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</si>
  <si>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</si>
  <si>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</si>
  <si>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</si>
  <si>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</si>
  <si>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</si>
  <si>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</si>
  <si>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</si>
  <si>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</si>
  <si>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</si>
  <si>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</si>
  <si>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</si>
  <si>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</si>
  <si>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</si>
  <si>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</si>
  <si>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</si>
  <si>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</si>
  <si>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</si>
  <si>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</si>
  <si>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</si>
  <si>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</si>
  <si>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</si>
  <si>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</si>
  <si>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</si>
  <si>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</si>
  <si>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</si>
  <si>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</si>
  <si>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</si>
  <si>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</si>
  <si>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</si>
  <si>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</si>
  <si>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</si>
  <si>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</si>
  <si>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</si>
  <si>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</si>
  <si>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</si>
  <si>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</si>
  <si>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</si>
  <si>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</si>
  <si>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</si>
  <si>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</si>
  <si>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</si>
  <si>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</si>
  <si>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</si>
  <si>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</si>
  <si>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</si>
  <si>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</si>
  <si>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</si>
  <si>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</si>
  <si>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</si>
  <si>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</si>
  <si>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</si>
  <si>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</si>
  <si>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</si>
  <si>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</si>
  <si>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</si>
  <si>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</si>
  <si>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</si>
  <si>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</si>
  <si>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</si>
  <si>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</si>
  <si>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</si>
  <si>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</si>
  <si>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</si>
  <si>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</si>
  <si>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</si>
  <si>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</si>
  <si>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</si>
  <si>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</si>
  <si>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</si>
  <si>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</si>
  <si>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</si>
  <si>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</si>
  <si>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</si>
  <si>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</si>
  <si>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</si>
  <si>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</si>
  <si>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</si>
  <si>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</si>
  <si>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</si>
  <si>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</si>
  <si>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</si>
  <si>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</si>
  <si>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</si>
  <si>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</si>
  <si>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</si>
  <si>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</si>
  <si>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</si>
  <si>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</si>
  <si>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</si>
  <si>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</si>
  <si>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</si>
  <si>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</si>
  <si>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</si>
  <si>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</si>
  <si>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</si>
  <si>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</si>
  <si>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</si>
  <si>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</si>
  <si>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</si>
  <si>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</si>
  <si>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</si>
  <si>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</si>
  <si>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</si>
  <si>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</si>
  <si>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</si>
  <si>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</si>
  <si>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</si>
  <si>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</si>
  <si>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</si>
  <si>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</si>
  <si>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</si>
  <si>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</si>
  <si>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</si>
  <si>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</si>
  <si>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</si>
  <si>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</si>
  <si>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</si>
  <si>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</si>
  <si>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</si>
  <si>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</si>
  <si>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</si>
  <si>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</si>
  <si>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</si>
  <si>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</si>
  <si>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</si>
  <si>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</si>
  <si>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</si>
  <si>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</si>
  <si>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</si>
  <si>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</si>
  <si>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</si>
  <si>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</si>
  <si>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</si>
  <si>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</si>
  <si>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</si>
  <si>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</si>
  <si>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</si>
  <si>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</si>
  <si>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</si>
  <si>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</si>
  <si>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</si>
  <si>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</si>
  <si>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</si>
  <si>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</si>
  <si>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</si>
  <si>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</si>
  <si>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</si>
  <si>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</si>
  <si>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</si>
  <si>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</si>
  <si>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</si>
  <si>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</si>
  <si>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</si>
  <si>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</si>
  <si>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</si>
  <si>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</si>
  <si>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</si>
  <si>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</si>
  <si>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</si>
  <si>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</si>
  <si>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</si>
  <si>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</si>
  <si>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</si>
  <si>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</si>
  <si>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</si>
  <si>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</si>
  <si>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</si>
  <si>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</si>
  <si>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</si>
  <si>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</si>
  <si>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</si>
  <si>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</si>
  <si>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</si>
  <si>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</si>
  <si>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</si>
  <si>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</si>
  <si>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</si>
  <si>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</si>
  <si>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</si>
  <si>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</si>
  <si>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</si>
  <si>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</si>
  <si>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</si>
  <si>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</si>
  <si>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</si>
  <si>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</si>
  <si>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</si>
  <si>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</si>
  <si>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</si>
  <si>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</si>
  <si>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</si>
  <si>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</si>
  <si>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</si>
  <si>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</si>
  <si>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</si>
  <si>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</si>
  <si>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</si>
  <si>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</si>
  <si>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</si>
  <si>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</si>
  <si>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</si>
  <si>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</si>
  <si>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</si>
  <si>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</si>
  <si>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</si>
  <si>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</si>
  <si>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</si>
  <si>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</si>
  <si>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</si>
  <si>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</si>
  <si>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</si>
  <si>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</si>
  <si>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</si>
  <si>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</si>
  <si>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</si>
  <si>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</si>
  <si>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</si>
  <si>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</si>
  <si>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</si>
  <si>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</si>
  <si>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</si>
  <si>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</si>
  <si>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</si>
  <si>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</si>
  <si>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</si>
  <si>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</si>
  <si>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</si>
  <si>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</si>
  <si>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</si>
  <si>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</si>
  <si>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</si>
  <si>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</si>
  <si>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</si>
  <si>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</si>
  <si>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</si>
  <si>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</si>
  <si>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</si>
  <si>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</si>
  <si>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</si>
  <si>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</si>
  <si>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</si>
  <si>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</si>
  <si>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</si>
  <si>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</si>
  <si>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</si>
  <si>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</si>
  <si>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</si>
  <si>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</si>
  <si>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</si>
  <si>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</si>
  <si>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</si>
  <si>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</si>
  <si>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</si>
  <si>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</si>
  <si>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</si>
  <si>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</si>
  <si>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</si>
  <si>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</si>
  <si>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</si>
  <si>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</si>
  <si>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</si>
  <si>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</si>
  <si>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</si>
  <si>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</si>
  <si>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</si>
  <si>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</si>
  <si>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</si>
  <si>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</si>
  <si>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</si>
  <si>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</si>
  <si>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</si>
  <si>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</si>
  <si>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</si>
  <si>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</si>
  <si>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</si>
  <si>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</si>
  <si>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</si>
  <si>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</si>
  <si>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</si>
  <si>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</si>
  <si>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</si>
  <si>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</si>
  <si>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</si>
  <si>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</si>
  <si>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</si>
  <si>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</si>
  <si>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</si>
  <si>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</si>
  <si>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</si>
  <si>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</si>
  <si>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</si>
  <si>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</si>
  <si>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</si>
  <si>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</si>
  <si>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</si>
  <si>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</si>
  <si>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</si>
  <si>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</si>
  <si>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</si>
  <si>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</si>
  <si>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</si>
  <si>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</si>
  <si>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</si>
  <si>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</si>
  <si>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</si>
  <si>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</si>
  <si>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</si>
  <si>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</si>
  <si>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</si>
  <si>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</si>
  <si>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</si>
  <si>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</si>
  <si>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</si>
  <si>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</si>
  <si>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</si>
  <si>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</si>
  <si>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</si>
  <si>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</si>
  <si>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</si>
  <si>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</si>
  <si>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</si>
  <si>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</si>
  <si>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</si>
  <si>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</si>
  <si>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</si>
  <si>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</si>
  <si>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</si>
  <si>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</si>
  <si>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</si>
  <si>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</si>
  <si>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</si>
  <si>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</si>
  <si>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</si>
  <si>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</si>
  <si>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</si>
  <si>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</si>
  <si>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</si>
  <si>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</si>
  <si>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</si>
  <si>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</si>
  <si>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</si>
  <si>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</si>
  <si>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</si>
  <si>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</si>
  <si>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</si>
  <si>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</si>
  <si>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</si>
  <si>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</si>
  <si>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</si>
  <si>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</si>
  <si>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</si>
  <si>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</si>
  <si>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</si>
  <si>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</si>
  <si>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</si>
  <si>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</si>
  <si>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</si>
  <si>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</si>
  <si>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</si>
  <si>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</si>
  <si>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</si>
  <si>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</si>
  <si>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</si>
  <si>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</si>
  <si>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</si>
  <si>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</si>
  <si>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</si>
  <si>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</si>
  <si>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</si>
  <si>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</si>
  <si>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</si>
  <si>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</si>
  <si>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</si>
  <si>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</si>
  <si>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</si>
  <si>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</si>
  <si>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</si>
  <si>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</si>
  <si>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</si>
  <si>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</si>
  <si>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</si>
  <si>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</si>
  <si>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</si>
  <si>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</si>
  <si>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</si>
  <si>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</si>
  <si>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</si>
  <si>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</si>
  <si>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</si>
  <si>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</si>
  <si>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</si>
  <si>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</si>
  <si>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</si>
  <si>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</si>
  <si>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</si>
  <si>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</si>
  <si>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</si>
  <si>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</si>
  <si>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</si>
  <si>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</si>
  <si>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</si>
  <si>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</si>
  <si>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</si>
  <si>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</si>
  <si>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</si>
  <si>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</si>
  <si>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</si>
  <si>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</si>
  <si>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</si>
  <si>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</si>
  <si>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</si>
  <si>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</si>
  <si>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</si>
  <si>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</si>
  <si>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</si>
  <si>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</si>
  <si>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</si>
  <si>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</si>
  <si>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</si>
  <si>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</si>
  <si>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</si>
  <si>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</si>
  <si>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</si>
  <si>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</si>
  <si>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</si>
  <si>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</si>
  <si>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</si>
  <si>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</si>
  <si>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</si>
  <si>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</si>
  <si>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</si>
  <si>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</si>
  <si>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</si>
  <si>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</si>
  <si>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</si>
  <si>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</si>
  <si>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</si>
  <si>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</si>
  <si>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</si>
  <si>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</si>
  <si>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</si>
  <si>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</si>
  <si>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</si>
  <si>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</si>
  <si>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</si>
  <si>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</si>
  <si>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</si>
  <si>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</si>
  <si>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</si>
  <si>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</si>
  <si>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</si>
  <si>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</si>
  <si>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</si>
  <si>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</si>
  <si>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</si>
  <si>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</si>
  <si>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</si>
  <si>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</si>
  <si>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</si>
  <si>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</si>
  <si>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</si>
  <si>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</si>
  <si>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</si>
  <si>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</si>
  <si>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</si>
  <si>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</si>
  <si>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</si>
  <si>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</si>
  <si>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</si>
  <si>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</si>
  <si>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</si>
  <si>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</si>
  <si>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</si>
  <si>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</si>
  <si>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</si>
  <si>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</si>
  <si>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</si>
  <si>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</si>
  <si>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</si>
  <si>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</si>
  <si>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</si>
  <si>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</si>
  <si>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</si>
  <si>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</si>
  <si>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</si>
  <si>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</si>
  <si>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</si>
  <si>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</si>
  <si>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</si>
  <si>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</si>
  <si>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</si>
  <si>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</si>
  <si>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</si>
  <si>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</si>
  <si>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</si>
  <si>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</si>
  <si>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</si>
  <si>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</si>
  <si>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</si>
  <si>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</si>
  <si>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</si>
  <si>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</si>
  <si>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</si>
  <si>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</si>
  <si>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</si>
  <si>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</si>
  <si>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</si>
  <si>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</si>
  <si>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</si>
  <si>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</si>
  <si>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</si>
  <si>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</si>
  <si>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</si>
  <si>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</si>
  <si>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</si>
  <si>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</si>
  <si>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</si>
  <si>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</si>
  <si>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</si>
  <si>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</si>
  <si>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</si>
  <si>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</si>
  <si>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</si>
  <si>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</si>
  <si>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</si>
  <si>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</si>
  <si>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</si>
  <si>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</si>
  <si>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</si>
  <si>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</si>
  <si>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</si>
  <si>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</si>
  <si>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</si>
  <si>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</si>
  <si>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</si>
  <si>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</si>
  <si>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</si>
  <si>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</si>
  <si>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</si>
  <si>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</si>
  <si>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</si>
  <si>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</si>
  <si>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</si>
  <si>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</si>
  <si>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</si>
  <si>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</si>
  <si>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</si>
  <si>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</si>
  <si>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</si>
  <si>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</si>
  <si>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</si>
  <si>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</si>
  <si>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</si>
  <si>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</si>
  <si>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</si>
  <si>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</si>
  <si>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</si>
  <si>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</si>
  <si>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</si>
  <si>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</si>
  <si>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</si>
  <si>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</si>
  <si>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</si>
  <si>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</si>
  <si>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</si>
  <si>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</si>
  <si>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</si>
  <si>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</si>
  <si>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</si>
  <si>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</si>
  <si>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</si>
  <si>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</si>
  <si>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</si>
  <si>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</si>
  <si>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</si>
  <si>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</si>
  <si>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</si>
  <si>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</si>
  <si>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</si>
  <si>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</si>
  <si>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</si>
  <si>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</si>
  <si>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</si>
  <si>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</si>
  <si>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</si>
  <si>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</si>
  <si>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</si>
  <si>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</si>
  <si>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</si>
  <si>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</si>
  <si>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</si>
  <si>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</si>
  <si>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</si>
  <si>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</si>
  <si>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</si>
  <si>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</si>
  <si>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</si>
  <si>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</si>
  <si>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</si>
  <si>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</si>
  <si>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</si>
  <si>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</si>
  <si>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</si>
  <si>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</si>
  <si>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</si>
  <si>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</si>
  <si>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</si>
  <si>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</si>
  <si>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</si>
  <si>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</si>
  <si>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</si>
  <si>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</si>
  <si>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</si>
  <si>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</si>
  <si>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</si>
  <si>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</si>
  <si>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</si>
  <si>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</si>
  <si>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</si>
  <si>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</si>
  <si>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</si>
  <si>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</si>
  <si>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</si>
  <si>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</si>
  <si>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</si>
  <si>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</si>
  <si>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</si>
  <si>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</si>
  <si>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</si>
  <si>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</si>
  <si>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</si>
  <si>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</si>
  <si>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</si>
  <si>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</si>
  <si>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</si>
  <si>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</si>
  <si>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</si>
  <si>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</si>
  <si>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</si>
  <si>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</si>
  <si>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</si>
  <si>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</si>
  <si>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</si>
  <si>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</si>
  <si>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</si>
  <si>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</si>
  <si>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</si>
  <si>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</si>
  <si>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</si>
  <si>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</si>
  <si>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</si>
  <si>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</si>
  <si>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</si>
  <si>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</si>
  <si>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</si>
  <si>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</si>
  <si>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</si>
  <si>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</si>
  <si>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</si>
  <si>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</si>
  <si>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</si>
  <si>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</si>
  <si>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</si>
  <si>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</si>
  <si>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</si>
  <si>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</si>
  <si>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</si>
  <si>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</si>
  <si>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</si>
  <si>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</si>
  <si>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</si>
  <si>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</si>
  <si>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</si>
  <si>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</si>
  <si>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</si>
  <si>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</si>
  <si>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</si>
  <si>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</si>
  <si>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</si>
  <si>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</si>
  <si>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</si>
  <si>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</si>
  <si>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</si>
  <si>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</si>
  <si>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</si>
  <si>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</si>
  <si>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</si>
  <si>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</si>
  <si>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</si>
  <si>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</si>
  <si>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</si>
  <si>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</si>
  <si>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</si>
  <si>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</si>
  <si>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</si>
  <si>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</si>
  <si>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</si>
  <si>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</si>
  <si>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</si>
  <si>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</si>
  <si>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</si>
  <si>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</si>
  <si>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</si>
  <si>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</si>
  <si>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</si>
  <si>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</si>
  <si>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</si>
  <si>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</si>
  <si>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</si>
  <si>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</si>
  <si>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</si>
  <si>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</si>
  <si>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</si>
  <si>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</si>
  <si>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</si>
  <si>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</si>
  <si>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</si>
  <si>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</si>
  <si>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</si>
  <si>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</si>
  <si>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</si>
  <si>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</si>
  <si>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</si>
  <si>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</si>
  <si>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</si>
  <si>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</si>
  <si>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</si>
  <si>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</si>
  <si>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</si>
  <si>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</si>
  <si>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</si>
  <si>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</si>
  <si>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</si>
  <si>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</si>
  <si>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</si>
  <si>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</si>
  <si>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</si>
  <si>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</si>
  <si>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</si>
  <si>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</si>
  <si>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</si>
  <si>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</si>
  <si>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</si>
  <si>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</si>
  <si>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</si>
  <si>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</si>
  <si>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</si>
  <si>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</si>
  <si>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</si>
  <si>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</si>
  <si>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</si>
  <si>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</si>
  <si>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</si>
  <si>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</si>
  <si>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</si>
  <si>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</si>
  <si>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</si>
  <si>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</si>
  <si>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</si>
  <si>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</si>
  <si>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</si>
  <si>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</si>
  <si>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</si>
  <si>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</si>
  <si>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</si>
  <si>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</si>
  <si>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</si>
  <si>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</si>
  <si>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</si>
  <si>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</si>
  <si>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</si>
  <si>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</si>
  <si>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</si>
  <si>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</si>
  <si>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</si>
  <si>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</si>
  <si>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</si>
  <si>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</si>
  <si>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</si>
  <si>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</si>
  <si>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</si>
  <si>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</si>
  <si>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</si>
  <si>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</si>
  <si>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</si>
  <si>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</si>
  <si>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</si>
  <si>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</si>
  <si>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</si>
  <si>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</si>
  <si>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</si>
  <si>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</si>
  <si>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</si>
  <si>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</si>
  <si>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</si>
  <si>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</si>
  <si>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</si>
  <si>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</si>
  <si>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</si>
  <si>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</si>
  <si>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</si>
  <si>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</si>
  <si>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</si>
  <si>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</si>
  <si>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</si>
  <si>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</si>
  <si>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</si>
  <si>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</si>
  <si>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</si>
  <si>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</si>
  <si>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</si>
  <si>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</si>
  <si>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</si>
  <si>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</si>
  <si>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</si>
  <si>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</si>
  <si>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</si>
  <si>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</si>
  <si>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</si>
  <si>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</si>
  <si>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</si>
  <si>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</si>
  <si>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</si>
  <si>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</si>
  <si>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</si>
  <si>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</si>
  <si>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</si>
  <si>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</si>
  <si>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</si>
  <si>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</si>
  <si>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</si>
  <si>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</si>
  <si>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</si>
  <si>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</si>
  <si>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</si>
  <si>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</si>
  <si>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</si>
  <si>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</si>
  <si>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</si>
  <si>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</si>
  <si>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</si>
  <si>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</si>
  <si>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</si>
  <si>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</si>
  <si>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</si>
  <si>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</si>
  <si>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</si>
  <si>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</si>
  <si>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</si>
  <si>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</si>
  <si>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</si>
  <si>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</si>
  <si>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</si>
  <si>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</si>
  <si>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</si>
  <si>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</si>
  <si>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</si>
  <si>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</si>
  <si>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</si>
  <si>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</si>
  <si>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</si>
  <si>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</si>
  <si>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</si>
  <si>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</si>
  <si>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</si>
  <si>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</si>
  <si>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</si>
  <si>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</si>
  <si>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</si>
  <si>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</si>
  <si>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</si>
  <si>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</si>
  <si>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</si>
  <si>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</si>
  <si>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</si>
  <si>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</si>
  <si>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</si>
  <si>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</si>
  <si>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</si>
  <si>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</si>
  <si>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</si>
  <si>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</si>
  <si>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</si>
  <si>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</si>
  <si>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</si>
  <si>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</si>
  <si>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</si>
  <si>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</si>
  <si>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</si>
  <si>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</si>
  <si>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</si>
  <si>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</si>
  <si>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</si>
  <si>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</si>
  <si>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</si>
  <si>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</si>
  <si>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</si>
  <si>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</si>
  <si>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</si>
  <si>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</si>
  <si>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</si>
  <si>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</si>
  <si>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</si>
  <si>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</si>
  <si>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</si>
  <si>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</si>
  <si>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</si>
  <si>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</si>
  <si>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</si>
  <si>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</si>
  <si>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</si>
  <si>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</si>
  <si>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</si>
  <si>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</si>
  <si>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</si>
  <si>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</si>
  <si>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</si>
  <si>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</si>
  <si>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</si>
  <si>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</si>
  <si>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</si>
  <si>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</si>
  <si>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</si>
  <si>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</si>
  <si>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</si>
  <si>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</si>
  <si>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</si>
  <si>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</si>
  <si>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</si>
  <si>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</si>
  <si>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</si>
  <si>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</si>
  <si>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</si>
  <si>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</si>
  <si>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</si>
  <si>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</si>
  <si>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</si>
  <si>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</si>
  <si>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</si>
  <si>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</si>
  <si>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</si>
  <si>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</si>
  <si>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</si>
  <si>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</si>
  <si>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</si>
  <si>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</si>
  <si>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</si>
  <si>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</si>
  <si>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</si>
  <si>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</si>
  <si>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</si>
  <si>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</si>
  <si>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</si>
  <si>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</si>
  <si>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</si>
  <si>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</si>
  <si>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</si>
  <si>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</si>
  <si>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</si>
  <si>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</si>
  <si>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</si>
  <si>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</si>
  <si>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</si>
  <si>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</si>
  <si>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</si>
  <si>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</si>
  <si>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</si>
  <si>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</si>
  <si>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</si>
  <si>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</si>
  <si>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</si>
  <si>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</si>
  <si>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</si>
  <si>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</si>
  <si>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</si>
  <si>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</si>
  <si>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</si>
  <si>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</si>
  <si>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</si>
  <si>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</si>
  <si>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</si>
  <si>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</si>
  <si>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</si>
  <si>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</si>
  <si>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</si>
  <si>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</si>
  <si>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</si>
  <si>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</si>
  <si>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</si>
  <si>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</si>
  <si>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</si>
  <si>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</si>
  <si>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</si>
  <si>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</si>
  <si>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</si>
  <si>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</si>
  <si>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</si>
  <si>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</si>
  <si>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</si>
  <si>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</si>
  <si>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</si>
  <si>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</si>
  <si>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</si>
  <si>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</si>
  <si>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</si>
  <si>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</si>
  <si>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</si>
  <si>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</si>
  <si>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</si>
  <si>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</si>
  <si>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</si>
  <si>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</si>
  <si>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</si>
  <si>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</si>
  <si>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</si>
  <si>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</si>
  <si>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</si>
  <si>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</si>
  <si>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</si>
  <si>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</si>
  <si>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</si>
  <si>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</si>
  <si>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</si>
  <si>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</si>
  <si>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</si>
  <si>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</si>
  <si>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</si>
  <si>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</si>
  <si>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</si>
  <si>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</si>
  <si>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</si>
  <si>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</si>
  <si>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</si>
  <si>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</si>
  <si>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</si>
  <si>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</si>
  <si>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</si>
  <si>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</si>
  <si>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</si>
  <si>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</si>
  <si>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</si>
  <si>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</si>
  <si>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</si>
  <si>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</si>
  <si>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</si>
  <si>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</si>
  <si>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</si>
  <si>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</si>
  <si>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</si>
  <si>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</si>
  <si>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</si>
  <si>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</si>
  <si>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</si>
  <si>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</si>
  <si>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</si>
  <si>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</si>
  <si>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</si>
  <si>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</si>
  <si>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</si>
  <si>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</si>
  <si>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</si>
  <si>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</si>
  <si>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</si>
  <si>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</si>
  <si>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</si>
  <si>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</si>
  <si>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</si>
  <si>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</si>
  <si>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</si>
  <si>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</si>
  <si>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</si>
  <si>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</si>
  <si>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</si>
  <si>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</si>
  <si>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</si>
  <si>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</si>
  <si>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</si>
  <si>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</si>
  <si>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</si>
  <si>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</si>
  <si>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</si>
  <si>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</si>
  <si>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</si>
  <si>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</si>
  <si>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</si>
  <si>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</si>
  <si>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</si>
  <si>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</si>
  <si>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</si>
  <si>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</si>
  <si>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</si>
  <si>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</si>
  <si>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</si>
  <si>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</si>
  <si>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</si>
  <si>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</si>
  <si>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</si>
  <si>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</si>
  <si>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</si>
  <si>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</si>
  <si>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</si>
  <si>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</si>
  <si>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</si>
  <si>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</si>
  <si>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</si>
  <si>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</si>
  <si>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</si>
  <si>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</si>
  <si>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</si>
  <si>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</si>
  <si>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</si>
  <si>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</si>
  <si>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</si>
  <si>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</si>
  <si>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</si>
  <si>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</si>
  <si>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</si>
  <si>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</si>
  <si>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</si>
  <si>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</si>
  <si>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</si>
  <si>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</si>
  <si>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</si>
  <si>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</si>
  <si>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</si>
  <si>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</si>
  <si>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</si>
  <si>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</si>
  <si>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</si>
  <si>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</si>
  <si>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</si>
  <si>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</si>
  <si>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</si>
  <si>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</si>
  <si>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</si>
  <si>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</si>
  <si>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</si>
  <si>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</si>
  <si>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</si>
  <si>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</si>
  <si>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</si>
  <si>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</si>
  <si>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</si>
  <si>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</si>
  <si>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</si>
  <si>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</si>
  <si>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</si>
  <si>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</si>
  <si>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</si>
  <si>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</si>
  <si>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</si>
  <si>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</si>
  <si>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</si>
  <si>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</si>
  <si>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</si>
  <si>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</si>
  <si>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</si>
  <si>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</si>
  <si>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</si>
  <si>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</si>
  <si>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</si>
  <si>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</si>
  <si>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</si>
  <si>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</si>
  <si>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</si>
  <si>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</si>
  <si>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</si>
  <si>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</si>
  <si>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</si>
  <si>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</si>
  <si>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</si>
  <si>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</si>
  <si>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</si>
  <si>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</si>
  <si>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</si>
  <si>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</si>
  <si>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</si>
  <si>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</si>
  <si>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</si>
  <si>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</si>
  <si>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</si>
  <si>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</si>
  <si>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</si>
  <si>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</si>
  <si>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</si>
  <si>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</si>
  <si>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</si>
  <si>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</si>
  <si>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</si>
  <si>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</si>
  <si>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</si>
  <si>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</si>
  <si>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</si>
  <si>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</si>
  <si>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</si>
  <si>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</si>
  <si>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</si>
  <si>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</si>
  <si>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</si>
  <si>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</si>
  <si>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</si>
  <si>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</si>
  <si>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</si>
  <si>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</si>
  <si>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</si>
  <si>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</si>
  <si>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</si>
  <si>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</si>
  <si>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</si>
  <si>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</si>
  <si>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</si>
  <si>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</si>
  <si>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</si>
  <si>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</si>
  <si>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</si>
  <si>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</si>
  <si>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</si>
  <si>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</si>
  <si>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</si>
  <si>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</si>
  <si>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</si>
  <si>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</si>
  <si>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</si>
  <si>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</si>
  <si>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</si>
  <si>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</si>
  <si>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</si>
  <si>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</si>
  <si>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</si>
  <si>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</si>
  <si>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</si>
  <si>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</si>
  <si>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</si>
  <si>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</si>
  <si>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</si>
  <si>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</si>
  <si>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</si>
  <si>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</si>
  <si>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</si>
  <si>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</si>
  <si>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</si>
  <si>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</si>
  <si>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</si>
  <si>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</si>
  <si>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</si>
  <si>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</si>
  <si>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</si>
  <si>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</si>
  <si>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</si>
  <si>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</si>
  <si>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</si>
  <si>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</si>
  <si>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</si>
  <si>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</si>
  <si>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</si>
  <si>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</si>
  <si>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</si>
  <si>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</si>
  <si>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</si>
  <si>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</si>
  <si>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</si>
  <si>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</si>
  <si>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</si>
  <si>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</si>
  <si>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</si>
  <si>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</si>
  <si>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</si>
  <si>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</si>
  <si>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</si>
  <si>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</si>
  <si>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</si>
  <si>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</si>
  <si>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</si>
  <si>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</si>
  <si>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</si>
  <si>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</si>
  <si>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</si>
  <si>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</si>
  <si>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</si>
  <si>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</si>
  <si>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</si>
  <si>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</si>
  <si>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</si>
  <si>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</si>
  <si>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</si>
  <si>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</si>
  <si>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</si>
  <si>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</si>
  <si>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</si>
  <si>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</si>
  <si>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</si>
  <si>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</si>
  <si>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</si>
  <si>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</si>
  <si>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</si>
  <si>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</si>
  <si>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</si>
  <si>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</si>
  <si>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</si>
  <si>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</si>
  <si>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</si>
  <si>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</si>
  <si>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</si>
  <si>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</si>
  <si>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</si>
  <si>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</si>
  <si>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</si>
  <si>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</si>
  <si>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</si>
  <si>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</si>
  <si>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</si>
  <si>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</si>
  <si>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</si>
  <si>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</si>
  <si>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</si>
  <si>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</si>
  <si>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</si>
  <si>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</si>
  <si>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</si>
  <si>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</si>
  <si>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</si>
  <si>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</si>
  <si>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</si>
  <si>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</si>
  <si>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</si>
  <si>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</si>
  <si>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</si>
  <si>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</si>
  <si>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</si>
  <si>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</si>
  <si>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</si>
  <si>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</si>
  <si>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</si>
  <si>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</si>
  <si>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</si>
  <si>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</si>
  <si>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</si>
  <si>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</si>
  <si>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</si>
  <si>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</si>
  <si>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</si>
  <si>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</si>
  <si>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</si>
  <si>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</si>
  <si>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</si>
  <si>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</si>
  <si>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</si>
  <si>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</si>
  <si>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</si>
  <si>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</si>
  <si>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</si>
  <si>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</si>
  <si>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</si>
  <si>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</si>
  <si>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</si>
  <si>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</si>
  <si>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</si>
  <si>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</si>
  <si>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</si>
  <si>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</si>
  <si>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</si>
  <si>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</si>
  <si>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</si>
  <si>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</si>
  <si>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</si>
  <si>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</si>
  <si>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</si>
  <si>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</si>
  <si>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</si>
  <si>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</si>
  <si>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</si>
  <si>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</si>
  <si>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</si>
  <si>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</si>
  <si>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</si>
  <si>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</si>
  <si>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</si>
  <si>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</si>
  <si>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</si>
  <si>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</si>
  <si>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</si>
  <si>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</si>
  <si>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</si>
  <si>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</si>
  <si>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</si>
  <si>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</si>
  <si>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</si>
  <si>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</si>
  <si>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</si>
  <si>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</si>
  <si>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</si>
  <si>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</si>
  <si>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</si>
  <si>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</si>
  <si>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</si>
  <si>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</si>
  <si>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</si>
  <si>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</si>
  <si>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</si>
  <si>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</si>
  <si>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</si>
  <si>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</si>
  <si>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</si>
  <si>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</si>
  <si>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</si>
  <si>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</si>
  <si>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</si>
  <si>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</si>
  <si>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</si>
  <si>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</si>
  <si>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</si>
  <si>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</si>
  <si>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</si>
  <si>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</si>
  <si>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</si>
  <si>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</si>
  <si>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</si>
  <si>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</si>
  <si>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</si>
  <si>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</si>
  <si>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</si>
  <si>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</si>
  <si>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</si>
  <si>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</si>
  <si>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</si>
  <si>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</si>
  <si>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</si>
  <si>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</si>
  <si>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</si>
  <si>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</si>
  <si>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</si>
  <si>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</si>
  <si>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</si>
  <si>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</si>
  <si>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</si>
  <si>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</si>
  <si>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</si>
  <si>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</si>
  <si>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</si>
  <si>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</si>
  <si>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</si>
  <si>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</si>
  <si>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</si>
  <si>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</si>
  <si>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</si>
  <si>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</si>
  <si>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</si>
  <si>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</si>
  <si>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</si>
  <si>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</si>
  <si>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</si>
  <si>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</si>
  <si>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</si>
  <si>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</si>
  <si>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</si>
  <si>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</si>
  <si>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</si>
  <si>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</si>
  <si>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</si>
  <si>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</si>
  <si>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</si>
  <si>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</si>
  <si>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</si>
  <si>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</si>
  <si>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</si>
  <si>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</si>
  <si>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</si>
  <si>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</si>
  <si>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</si>
  <si>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</si>
  <si>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</si>
  <si>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</si>
  <si>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</si>
  <si>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</si>
  <si>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</si>
  <si>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</si>
  <si>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</si>
  <si>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</si>
  <si>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</si>
  <si>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</si>
  <si>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</si>
  <si>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</si>
  <si>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</si>
  <si>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</si>
  <si>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</si>
  <si>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</si>
  <si>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</si>
  <si>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</si>
  <si>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</si>
  <si>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</si>
  <si>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</si>
  <si>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</si>
  <si>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</si>
  <si>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</si>
  <si>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</si>
  <si>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</si>
  <si>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</si>
  <si>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</si>
  <si>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</si>
  <si>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</si>
  <si>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</si>
  <si>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</si>
  <si>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</si>
  <si>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</si>
  <si>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</si>
  <si>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</si>
  <si>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</si>
  <si>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</si>
  <si>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</si>
  <si>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</si>
  <si>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</si>
  <si>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</si>
  <si>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</si>
  <si>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</si>
  <si>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</si>
  <si>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</si>
  <si>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</si>
  <si>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</si>
  <si>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</si>
  <si>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</si>
  <si>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</si>
  <si>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</si>
  <si>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</si>
  <si>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</si>
  <si>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</si>
  <si>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</si>
  <si>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</si>
  <si>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</si>
  <si>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</si>
  <si>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</si>
  <si>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</si>
  <si>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</si>
  <si>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</si>
  <si>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</si>
  <si>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</si>
  <si>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</si>
  <si>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</si>
  <si>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</si>
  <si>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</si>
  <si>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</si>
  <si>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</si>
  <si>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</si>
  <si>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</si>
  <si>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</si>
  <si>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</si>
  <si>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</si>
  <si>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</si>
  <si>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</si>
  <si>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</si>
  <si>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</si>
  <si>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</si>
  <si>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</si>
  <si>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</si>
  <si>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</si>
  <si>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</si>
  <si>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</si>
  <si>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</si>
  <si>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</si>
  <si>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</si>
  <si>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</si>
  <si>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</si>
  <si>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</si>
  <si>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</si>
  <si>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</si>
  <si>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</si>
  <si>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</si>
  <si>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</si>
  <si>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</si>
  <si>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</si>
  <si>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</si>
  <si>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</si>
  <si>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</si>
  <si>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</si>
  <si>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</si>
  <si>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</si>
  <si>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</si>
  <si>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</si>
  <si>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</si>
  <si>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</si>
  <si>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</si>
  <si>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</si>
  <si>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</si>
  <si>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</si>
  <si>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</si>
  <si>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</si>
  <si>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</si>
  <si>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</si>
  <si>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</si>
  <si>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</si>
  <si>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</si>
  <si>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</si>
  <si>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</si>
  <si>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</si>
  <si>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</si>
  <si>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</si>
  <si>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</si>
  <si>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</si>
  <si>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</si>
  <si>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</si>
  <si>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</si>
  <si>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</si>
  <si>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</si>
  <si>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</si>
  <si>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</si>
  <si>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</si>
  <si>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</si>
  <si>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</si>
  <si>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</si>
  <si>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</si>
  <si>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</si>
  <si>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</si>
  <si>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</si>
  <si>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</si>
  <si>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</si>
  <si>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</si>
  <si>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</si>
  <si>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</si>
  <si>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</si>
  <si>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</si>
  <si>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</si>
  <si>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</si>
  <si>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</si>
  <si>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</si>
  <si>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</si>
  <si>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</si>
  <si>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</si>
  <si>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</si>
  <si>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</si>
  <si>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</si>
  <si>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</si>
  <si>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</si>
  <si>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</si>
  <si>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</si>
  <si>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</si>
  <si>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</si>
  <si>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</si>
  <si>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</si>
  <si>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</si>
  <si>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</si>
  <si>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</si>
  <si>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</si>
  <si>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</si>
  <si>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</si>
  <si>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</si>
  <si>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</si>
  <si>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</si>
  <si>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</si>
  <si>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</si>
  <si>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</si>
  <si>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</si>
  <si>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</si>
  <si>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</si>
  <si>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</si>
  <si>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</si>
  <si>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</si>
  <si>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</si>
  <si>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</si>
  <si>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</si>
  <si>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</si>
  <si>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</si>
  <si>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</si>
  <si>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</si>
  <si>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</si>
  <si>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</si>
  <si>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</si>
  <si>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</si>
  <si>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</si>
  <si>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</si>
  <si>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</si>
  <si>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</si>
  <si>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</si>
  <si>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</si>
  <si>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</si>
  <si>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</si>
  <si>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</si>
  <si>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</si>
  <si>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</si>
  <si>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</si>
  <si>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</si>
  <si>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</si>
  <si>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</si>
  <si>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</si>
  <si>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</si>
  <si>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</si>
  <si>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</si>
  <si>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</si>
  <si>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</si>
  <si>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</si>
  <si>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</si>
  <si>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</si>
  <si>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</si>
  <si>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</si>
  <si>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</si>
  <si>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</si>
  <si>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</si>
  <si>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</si>
  <si>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</si>
  <si>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</si>
  <si>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</si>
  <si>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</si>
  <si>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</si>
  <si>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</si>
  <si>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</si>
  <si>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</si>
  <si>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</si>
  <si>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</si>
  <si>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</si>
  <si>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</si>
  <si>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</si>
  <si>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</si>
  <si>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</si>
  <si>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</si>
  <si>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</si>
  <si>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</si>
  <si>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</si>
  <si>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</si>
  <si>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</si>
  <si>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</si>
  <si>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</si>
  <si>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</si>
  <si>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</si>
  <si>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</si>
  <si>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</si>
  <si>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</si>
  <si>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</si>
  <si>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</si>
  <si>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</si>
  <si>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</si>
  <si>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</si>
  <si>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</si>
  <si>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</si>
  <si>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</si>
  <si>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</si>
  <si>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</si>
  <si>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</si>
  <si>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</si>
  <si>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</si>
  <si>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</si>
  <si>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</si>
  <si>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</si>
  <si>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</si>
  <si>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</si>
  <si>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</si>
  <si>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</si>
  <si>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</si>
  <si>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</si>
  <si>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</si>
  <si>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</si>
  <si>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</si>
  <si>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</si>
  <si>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</si>
  <si>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</si>
  <si>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</si>
  <si>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</si>
  <si>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</si>
  <si>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</si>
  <si>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</si>
  <si>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</si>
  <si>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</si>
  <si>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</si>
  <si>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</si>
  <si>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</si>
  <si>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</si>
  <si>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</si>
  <si>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</si>
  <si>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</si>
  <si>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</si>
  <si>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</si>
  <si>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</si>
  <si>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</si>
  <si>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</si>
  <si>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</si>
  <si>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</si>
  <si>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</si>
  <si>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</si>
  <si>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</si>
  <si>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</si>
  <si>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</si>
  <si>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</si>
  <si>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</si>
  <si>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</si>
  <si>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</si>
  <si>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</si>
  <si>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</si>
  <si>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</si>
  <si>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</si>
  <si>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</si>
  <si>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</si>
  <si>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</si>
  <si>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</si>
  <si>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</si>
  <si>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</si>
  <si>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</si>
  <si>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</si>
  <si>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</si>
  <si>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</si>
  <si>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</si>
  <si>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</si>
  <si>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</si>
  <si>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</si>
  <si>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</si>
  <si>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</si>
  <si>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</si>
  <si>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</si>
  <si>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</si>
  <si>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</si>
  <si>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</si>
  <si>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</si>
  <si>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</si>
  <si>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</si>
  <si>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</si>
  <si>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</si>
  <si>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</si>
  <si>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</si>
  <si>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</si>
  <si>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</si>
  <si>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</si>
  <si>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</si>
  <si>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</si>
  <si>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</si>
  <si>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</si>
  <si>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</si>
  <si>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</si>
  <si>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</si>
  <si>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</si>
  <si>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</si>
  <si>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</si>
  <si>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</si>
  <si>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</si>
  <si>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</si>
  <si>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</si>
  <si>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</si>
  <si>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</si>
  <si>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</si>
  <si>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</si>
  <si>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</si>
  <si>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</si>
  <si>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</si>
  <si>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</si>
  <si>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</si>
  <si>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</si>
  <si>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</si>
  <si>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</si>
  <si>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</si>
  <si>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</si>
  <si>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</si>
  <si>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</si>
  <si>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</si>
  <si>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</si>
  <si>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</si>
  <si>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</si>
  <si>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</si>
  <si>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</si>
  <si>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</si>
  <si>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</si>
  <si>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</si>
  <si>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</si>
  <si>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</si>
  <si>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</si>
  <si>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</si>
  <si>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</si>
  <si>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</si>
  <si>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</si>
  <si>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</si>
  <si>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</si>
  <si>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</si>
  <si>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</si>
  <si>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</si>
  <si>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</si>
  <si>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</si>
  <si>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</si>
  <si>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</si>
  <si>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</si>
  <si>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</si>
  <si>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</si>
  <si>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</si>
  <si>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</si>
  <si>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</si>
  <si>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</si>
  <si>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</si>
  <si>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</si>
  <si>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</si>
  <si>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</si>
  <si>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</si>
  <si>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</si>
  <si>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</si>
  <si>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</si>
  <si>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</si>
  <si>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</si>
  <si>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</si>
  <si>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</si>
  <si>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</si>
  <si>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</si>
  <si>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</si>
  <si>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</si>
  <si>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</si>
  <si>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</si>
  <si>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</si>
  <si>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</si>
  <si>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</si>
  <si>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</si>
  <si>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</si>
  <si>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</si>
  <si>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</si>
  <si>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</si>
  <si>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</si>
  <si>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</si>
  <si>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</si>
  <si>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</si>
  <si>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</si>
  <si>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</si>
  <si>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</si>
  <si>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</si>
  <si>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</si>
  <si>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</si>
  <si>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</si>
  <si>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</si>
  <si>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</si>
  <si>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</si>
  <si>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</si>
  <si>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</si>
  <si>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</si>
  <si>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</si>
  <si>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</si>
  <si>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</si>
  <si>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</si>
  <si>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</si>
  <si>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</si>
  <si>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</si>
  <si>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</si>
  <si>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</si>
  <si>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</si>
  <si>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</si>
  <si>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</si>
  <si>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</si>
  <si>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</si>
  <si>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</si>
  <si>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</si>
  <si>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</si>
  <si>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</si>
  <si>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</si>
  <si>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</si>
  <si>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</si>
  <si>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</si>
  <si>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</si>
  <si>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</si>
  <si>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</si>
  <si>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</si>
  <si>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</si>
  <si>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</si>
  <si>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</si>
  <si>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</si>
  <si>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</si>
  <si>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</si>
  <si>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</si>
  <si>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</si>
  <si>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</si>
  <si>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</si>
  <si>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</si>
  <si>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</si>
  <si>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</si>
  <si>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</si>
  <si>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</si>
  <si>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</si>
  <si>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</si>
  <si>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</si>
  <si>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</si>
  <si>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</si>
  <si>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</si>
  <si>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</si>
  <si>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</si>
  <si>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</si>
  <si>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</si>
  <si>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</si>
  <si>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</si>
  <si>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</si>
  <si>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</si>
  <si>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</si>
  <si>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</si>
  <si>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</si>
  <si>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</si>
  <si>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</si>
  <si>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</si>
  <si>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</si>
  <si>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</si>
  <si>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</si>
  <si>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</si>
  <si>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</si>
  <si>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</si>
  <si>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</si>
  <si>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</si>
  <si>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</si>
  <si>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</si>
  <si>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</si>
  <si>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</si>
  <si>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</si>
  <si>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</si>
  <si>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</si>
  <si>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</si>
  <si>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</si>
  <si>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</si>
  <si>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</si>
  <si>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</si>
  <si>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</si>
  <si>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</si>
  <si>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</si>
  <si>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</si>
  <si>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</si>
  <si>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</si>
  <si>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</si>
  <si>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</si>
  <si>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</si>
  <si>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</si>
  <si>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</si>
  <si>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</si>
  <si>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</si>
  <si>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</si>
  <si>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</si>
  <si>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</si>
  <si>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</si>
  <si>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</si>
  <si>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</si>
  <si>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</si>
  <si>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</si>
  <si>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</si>
  <si>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</si>
  <si>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</si>
  <si>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</si>
  <si>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</si>
  <si>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</si>
  <si>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</si>
  <si>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</si>
  <si>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</si>
  <si>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</si>
  <si>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</si>
  <si>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</si>
  <si>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</si>
  <si>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</si>
  <si>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</si>
  <si>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</si>
  <si>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</si>
  <si>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</si>
  <si>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</si>
  <si>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</si>
  <si>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</si>
  <si>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</si>
  <si>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</si>
  <si>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</si>
  <si>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</si>
  <si>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</si>
  <si>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</si>
  <si>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</si>
  <si>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</si>
  <si>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</si>
  <si>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</si>
  <si>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</si>
  <si>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</si>
  <si>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</si>
  <si>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</si>
  <si>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</si>
  <si>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</si>
  <si>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</si>
  <si>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</si>
  <si>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</si>
  <si>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</si>
  <si>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</si>
  <si>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</si>
  <si>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</si>
  <si>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</si>
  <si>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</si>
  <si>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</si>
  <si>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</si>
  <si>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</si>
  <si>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</si>
  <si>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</si>
  <si>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</si>
  <si>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</si>
  <si>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</si>
  <si>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</si>
  <si>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</si>
  <si>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</si>
  <si>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</si>
  <si>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</si>
  <si>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</si>
  <si>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</si>
  <si>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</si>
  <si>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</si>
  <si>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</si>
  <si>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</si>
  <si>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</si>
  <si>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</si>
  <si>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</si>
  <si>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</si>
  <si>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</si>
  <si>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</si>
  <si>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</si>
  <si>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</si>
  <si>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</si>
  <si>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</si>
  <si>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</si>
  <si>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</si>
  <si>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</si>
  <si>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</si>
  <si>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</si>
  <si>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</si>
  <si>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</si>
  <si>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</si>
  <si>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</si>
  <si>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</si>
  <si>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</si>
  <si>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</si>
  <si>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</si>
  <si>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</si>
  <si>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</si>
  <si>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</si>
  <si>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</si>
  <si>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</si>
  <si>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</si>
  <si>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</si>
  <si>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</si>
  <si>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</si>
  <si>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</si>
  <si>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</si>
  <si>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</si>
  <si>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</si>
  <si>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</si>
  <si>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</si>
  <si>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</si>
  <si>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</si>
  <si>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</si>
  <si>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</si>
  <si>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</si>
  <si>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</si>
  <si>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</si>
  <si>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</si>
  <si>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</si>
  <si>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</si>
  <si>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</si>
  <si>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</si>
  <si>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</si>
  <si>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</si>
  <si>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</si>
  <si>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</si>
  <si>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</si>
  <si>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</si>
  <si>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</si>
  <si>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</si>
  <si>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</si>
  <si>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</si>
  <si>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</si>
  <si>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</si>
  <si>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</si>
  <si>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</si>
  <si>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</si>
  <si>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</si>
  <si>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</si>
  <si>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</si>
  <si>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</si>
  <si>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</si>
  <si>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</si>
  <si>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</si>
  <si>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</si>
  <si>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</si>
  <si>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</si>
  <si>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</si>
  <si>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</si>
  <si>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</si>
  <si>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</si>
  <si>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</si>
  <si>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</si>
  <si>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</si>
  <si>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</si>
  <si>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</si>
  <si>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</si>
  <si>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</si>
  <si>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</si>
  <si>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</si>
  <si>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</si>
  <si>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</si>
  <si>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</si>
  <si>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</si>
  <si>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</si>
  <si>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</si>
  <si>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</si>
  <si>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</si>
  <si>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</si>
  <si>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</si>
  <si>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</si>
  <si>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</si>
  <si>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</si>
  <si>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</si>
  <si>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</si>
  <si>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</si>
  <si>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</si>
  <si>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</si>
  <si>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</si>
  <si>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</si>
  <si>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</si>
  <si>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</si>
  <si>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</si>
  <si>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</si>
  <si>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</si>
  <si>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</si>
  <si>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</si>
  <si>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</si>
  <si>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</si>
  <si>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</si>
  <si>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</si>
  <si>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</si>
  <si>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</si>
  <si>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</si>
  <si>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</si>
  <si>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</si>
  <si>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</si>
  <si>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</si>
  <si>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</si>
  <si>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</si>
  <si>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</si>
  <si>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</si>
  <si>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</si>
  <si>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</si>
  <si>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</si>
  <si>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</si>
  <si>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</si>
  <si>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</si>
  <si>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</si>
  <si>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</si>
  <si>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</si>
  <si>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</si>
  <si>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</si>
  <si>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</si>
  <si>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</si>
  <si>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</si>
  <si>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</si>
  <si>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</si>
  <si>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</si>
  <si>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</si>
  <si>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</si>
  <si>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</si>
  <si>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</si>
  <si>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</si>
  <si>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</si>
  <si>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</si>
  <si>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</si>
  <si>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</si>
  <si>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</si>
  <si>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</si>
  <si>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</si>
  <si>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</si>
  <si>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</si>
  <si>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</si>
  <si>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</si>
  <si>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</si>
  <si>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</si>
  <si>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</si>
  <si>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</si>
  <si>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</si>
  <si>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</si>
  <si>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</si>
  <si>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</si>
  <si>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</si>
  <si>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</si>
  <si>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</si>
  <si>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</si>
  <si>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</si>
  <si>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</si>
  <si>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</si>
  <si>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</si>
  <si>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</si>
  <si>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</si>
  <si>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</si>
  <si>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</si>
  <si>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</si>
  <si>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</si>
  <si>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</si>
  <si>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</si>
  <si>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</si>
  <si>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</si>
  <si>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</si>
  <si>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</si>
  <si>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</si>
  <si>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</si>
  <si>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</si>
  <si>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</si>
  <si>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</si>
  <si>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</si>
  <si>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</si>
  <si>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</si>
  <si>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</si>
  <si>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</si>
  <si>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</si>
  <si>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</si>
  <si>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</si>
  <si>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</si>
  <si>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</si>
  <si>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</si>
  <si>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</si>
  <si>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</si>
  <si>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</si>
  <si>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</si>
  <si>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</si>
  <si>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</si>
  <si>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</si>
  <si>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</si>
  <si>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</si>
  <si>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</si>
  <si>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</si>
  <si>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</si>
  <si>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</si>
  <si>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</si>
  <si>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</si>
  <si>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</si>
  <si>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</si>
  <si>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</si>
  <si>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</si>
  <si>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</si>
  <si>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</si>
  <si>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</si>
  <si>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</si>
  <si>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</si>
  <si>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</si>
  <si>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</si>
  <si>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</si>
  <si>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</si>
  <si>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</si>
  <si>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</si>
  <si>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</si>
  <si>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</si>
  <si>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</si>
  <si>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</si>
  <si>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</si>
  <si>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</si>
  <si>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</si>
  <si>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</si>
  <si>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</si>
  <si>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</si>
  <si>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</si>
  <si>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</si>
  <si>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</si>
  <si>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</si>
  <si>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</si>
  <si>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</si>
  <si>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</si>
  <si>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</si>
  <si>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</si>
  <si>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</si>
  <si>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</si>
  <si>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</si>
  <si>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</si>
  <si>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</si>
  <si>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</si>
  <si>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</si>
  <si>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</si>
  <si>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</si>
  <si>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</si>
  <si>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</si>
  <si>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</si>
  <si>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</si>
  <si>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</si>
  <si>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</si>
  <si>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</si>
  <si>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</si>
  <si>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</si>
  <si>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</si>
  <si>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</si>
  <si>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</si>
  <si>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</si>
  <si>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</si>
  <si>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</si>
  <si>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</si>
  <si>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</si>
  <si>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</si>
  <si>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</si>
  <si>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</si>
  <si>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</si>
  <si>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</si>
  <si>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</si>
  <si>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</si>
  <si>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</si>
  <si>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</si>
  <si>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</si>
  <si>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</si>
  <si>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</si>
  <si>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</si>
  <si>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</si>
  <si>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</si>
  <si>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</si>
  <si>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</si>
  <si>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</si>
  <si>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</si>
  <si>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</si>
  <si>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</si>
  <si>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</si>
  <si>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</si>
  <si>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</si>
  <si>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</si>
  <si>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</si>
  <si>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</si>
  <si>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</si>
  <si>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</si>
  <si>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</si>
  <si>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</si>
  <si>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</si>
  <si>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</si>
  <si>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</si>
  <si>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</si>
  <si>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</si>
  <si>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</si>
  <si>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</si>
  <si>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</si>
  <si>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</si>
  <si>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</si>
  <si>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</si>
  <si>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</si>
  <si>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</si>
  <si>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</si>
  <si>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</si>
  <si>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</si>
  <si>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</si>
  <si>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</si>
  <si>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</si>
  <si>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</si>
  <si>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</si>
  <si>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</si>
  <si>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</si>
  <si>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</si>
  <si>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</si>
  <si>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</si>
  <si>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</si>
  <si>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</si>
  <si>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</si>
  <si>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</si>
  <si>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</si>
  <si>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</si>
  <si>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</si>
  <si>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</si>
  <si>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</si>
  <si>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</si>
  <si>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</si>
  <si>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</si>
  <si>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</si>
  <si>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</si>
  <si>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</si>
  <si>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</si>
  <si>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</si>
  <si>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</si>
  <si>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</si>
  <si>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</si>
  <si>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</si>
  <si>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</si>
  <si>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</si>
  <si>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</si>
  <si>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</si>
  <si>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</si>
  <si>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</si>
  <si>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</si>
  <si>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</si>
  <si>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</si>
  <si>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</si>
  <si>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</si>
  <si>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</si>
  <si>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</si>
  <si>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</si>
  <si>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</si>
  <si>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</si>
  <si>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</si>
  <si>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</si>
  <si>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</si>
  <si>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</si>
  <si>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</si>
  <si>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</si>
  <si>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</si>
  <si>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</si>
  <si>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</si>
  <si>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</si>
  <si>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</si>
  <si>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</si>
  <si>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</si>
  <si>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</si>
  <si>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</si>
  <si>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</si>
  <si>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</si>
  <si>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</si>
  <si>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</si>
  <si>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</si>
  <si>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</si>
  <si>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</si>
  <si>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</si>
  <si>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</si>
  <si>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</si>
  <si>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</si>
  <si>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</si>
  <si>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</si>
  <si>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</si>
  <si>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</si>
  <si>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</si>
  <si>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</si>
  <si>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</si>
  <si>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</si>
  <si>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</si>
  <si>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</si>
  <si>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</si>
  <si>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</si>
  <si>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</si>
  <si>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</si>
  <si>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</si>
  <si>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</si>
  <si>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</si>
  <si>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</si>
  <si>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</si>
  <si>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</si>
  <si>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</si>
  <si>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</si>
  <si>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</si>
  <si>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</si>
  <si>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</si>
  <si>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</si>
  <si>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</si>
  <si>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</si>
  <si>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</si>
  <si>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</si>
  <si>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</si>
  <si>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</si>
  <si>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</si>
  <si>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</si>
  <si>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</si>
  <si>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</si>
  <si>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</si>
  <si>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</si>
  <si>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</si>
  <si>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</si>
  <si>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</si>
  <si>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</si>
  <si>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</si>
  <si>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</si>
  <si>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</si>
  <si>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</si>
  <si>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</si>
  <si>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</si>
  <si>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</si>
  <si>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</si>
  <si>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</si>
  <si>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</si>
  <si>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</si>
  <si>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</si>
  <si>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</si>
  <si>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</si>
  <si>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</si>
  <si>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</si>
  <si>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</si>
  <si>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</si>
  <si>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</si>
  <si>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</si>
  <si>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</si>
  <si>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</si>
  <si>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</si>
  <si>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</si>
  <si>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</si>
  <si>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</si>
  <si>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</si>
  <si>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</si>
  <si>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</si>
  <si>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</si>
  <si>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</si>
  <si>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</si>
  <si>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</si>
  <si>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</si>
  <si>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</si>
  <si>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</si>
  <si>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</si>
  <si>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</si>
  <si>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</si>
  <si>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</si>
  <si>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</si>
  <si>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</si>
  <si>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</si>
  <si>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</si>
  <si>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</si>
  <si>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</si>
  <si>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</si>
  <si>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</si>
  <si>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</si>
  <si>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</si>
  <si>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</si>
  <si>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</si>
  <si>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</si>
  <si>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</si>
  <si>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</si>
  <si>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</si>
  <si>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</si>
  <si>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</si>
  <si>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</si>
  <si>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</si>
  <si>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</si>
  <si>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</si>
  <si>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</si>
  <si>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</si>
  <si>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</si>
  <si>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</si>
  <si>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</si>
  <si>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</si>
  <si>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</si>
  <si>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</si>
  <si>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</si>
  <si>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</si>
  <si>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</si>
  <si>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</si>
  <si>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</si>
  <si>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</si>
  <si>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</si>
  <si>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</si>
  <si>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</si>
  <si>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</si>
  <si>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</si>
  <si>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</si>
  <si>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</si>
  <si>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</si>
  <si>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</si>
  <si>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</si>
  <si>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</si>
  <si>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</si>
  <si>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</si>
  <si>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</si>
  <si>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</si>
  <si>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</si>
  <si>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</si>
  <si>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</si>
  <si>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</si>
  <si>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</si>
  <si>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</si>
  <si>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</si>
  <si>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</si>
  <si>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</si>
  <si>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</si>
  <si>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</si>
  <si>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</si>
  <si>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</si>
  <si>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</si>
  <si>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</si>
  <si>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</si>
  <si>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</si>
  <si>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</si>
  <si>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</si>
  <si>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</si>
  <si>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</si>
  <si>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</si>
  <si>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</si>
  <si>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</si>
  <si>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</si>
  <si>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</si>
  <si>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</si>
  <si>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</si>
  <si>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</si>
  <si>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</si>
  <si>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</si>
  <si>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</si>
  <si>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</si>
  <si>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</si>
  <si>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</si>
  <si>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</si>
  <si>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</si>
  <si>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</si>
  <si>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</si>
  <si>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</si>
  <si>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</si>
  <si>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</si>
  <si>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</si>
  <si>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</si>
  <si>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</si>
  <si>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</si>
  <si>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</si>
  <si>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</si>
  <si>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</si>
  <si>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</si>
  <si>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</si>
  <si>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</si>
  <si>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</si>
  <si>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</si>
  <si>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</si>
  <si>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</si>
  <si>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</si>
  <si>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</si>
  <si>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</si>
  <si>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</si>
  <si>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</si>
  <si>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</si>
  <si>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</si>
  <si>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</si>
  <si>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</si>
  <si>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</si>
  <si>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</si>
  <si>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</si>
  <si>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</si>
  <si>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</si>
  <si>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</si>
  <si>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</si>
  <si>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</si>
  <si>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</si>
  <si>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</si>
  <si>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</si>
  <si>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</si>
  <si>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</si>
  <si>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</si>
  <si>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</si>
  <si>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</si>
  <si>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</si>
  <si>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</si>
  <si>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</si>
  <si>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</si>
  <si>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</si>
  <si>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</si>
  <si>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</si>
  <si>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</si>
  <si>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</si>
  <si>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</si>
  <si>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</si>
  <si>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</si>
  <si>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</si>
  <si>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</si>
  <si>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</si>
  <si>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</si>
  <si>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</si>
  <si>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</si>
  <si>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</si>
  <si>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</si>
  <si>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</si>
  <si>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</si>
  <si>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</si>
  <si>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</si>
  <si>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</si>
  <si>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</si>
  <si>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</si>
  <si>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</si>
  <si>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</si>
  <si>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</si>
  <si>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</si>
  <si>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</si>
  <si>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</si>
  <si>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</si>
  <si>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</si>
  <si>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</si>
  <si>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</si>
  <si>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</si>
  <si>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</si>
  <si>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</si>
  <si>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</si>
  <si>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</si>
  <si>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</si>
  <si>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</si>
  <si>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</si>
  <si>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</si>
  <si>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</si>
  <si>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</si>
  <si>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</si>
  <si>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</si>
  <si>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</si>
  <si>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</si>
  <si>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</si>
  <si>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</si>
  <si>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</si>
  <si>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</si>
  <si>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</si>
  <si>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</si>
  <si>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</si>
  <si>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</si>
  <si>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</si>
  <si>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</si>
  <si>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</si>
  <si>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</si>
  <si>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</si>
  <si>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</si>
  <si>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</si>
  <si>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</si>
  <si>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</si>
  <si>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</si>
  <si>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</si>
  <si>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</si>
  <si>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</si>
  <si>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</si>
  <si>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</si>
  <si>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</si>
  <si>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</si>
  <si>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</si>
  <si>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</si>
  <si>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</si>
  <si>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</si>
  <si>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</si>
  <si>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</si>
  <si>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</si>
  <si>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</si>
  <si>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</si>
  <si>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</si>
  <si>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</si>
  <si>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</si>
  <si>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</si>
  <si>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</si>
  <si>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</si>
  <si>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</si>
  <si>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</si>
  <si>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</si>
  <si>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</si>
  <si>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</si>
  <si>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</si>
  <si>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</si>
  <si>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</si>
  <si>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</si>
  <si>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</si>
  <si>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</si>
  <si>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</si>
  <si>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</si>
  <si>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</si>
  <si>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</si>
  <si>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</si>
  <si>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</si>
  <si>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</si>
  <si>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</si>
  <si>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</si>
  <si>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</si>
  <si>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</si>
  <si>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</si>
  <si>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</si>
  <si>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</si>
  <si>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</si>
  <si>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</si>
  <si>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</si>
  <si>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</si>
  <si>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</si>
  <si>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</si>
  <si>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</si>
  <si>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</si>
  <si>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</si>
  <si>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</si>
  <si>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</si>
  <si>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</si>
  <si>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</si>
  <si>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</si>
  <si>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</si>
  <si>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</si>
  <si>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</si>
  <si>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</si>
  <si>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</si>
  <si>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</si>
  <si>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</si>
  <si>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</si>
  <si>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</si>
  <si>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</si>
  <si>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</si>
  <si>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</si>
  <si>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</si>
  <si>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</si>
  <si>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</si>
  <si>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</si>
  <si>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</si>
  <si>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</si>
  <si>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</si>
  <si>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</si>
  <si>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</si>
  <si>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</si>
  <si>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</si>
  <si>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</si>
  <si>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</si>
  <si>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</si>
  <si>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</si>
  <si>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</si>
  <si>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</si>
  <si>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</si>
  <si>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</si>
  <si>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</si>
  <si>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</si>
  <si>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</si>
  <si>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</si>
  <si>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</si>
  <si>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</si>
  <si>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</si>
  <si>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</si>
  <si>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</si>
  <si>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</si>
  <si>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</si>
  <si>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</si>
  <si>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</si>
  <si>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</si>
  <si>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</si>
  <si>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</si>
  <si>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</si>
  <si>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</si>
  <si>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</si>
  <si>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</si>
  <si>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</si>
  <si>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</si>
  <si>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</si>
  <si>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</si>
  <si>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</si>
  <si>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</si>
  <si>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</si>
  <si>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</si>
  <si>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</si>
  <si>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</si>
  <si>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</si>
  <si>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</si>
  <si>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</si>
  <si>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</si>
  <si>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</si>
  <si>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</si>
  <si>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</si>
  <si>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</si>
  <si>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</si>
  <si>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</si>
  <si>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</si>
  <si>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</si>
  <si>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</si>
  <si>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</si>
  <si>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</si>
  <si>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</si>
  <si>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</si>
  <si>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</si>
  <si>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</si>
  <si>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</si>
  <si>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</si>
  <si>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</si>
  <si>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</si>
  <si>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</si>
  <si>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</si>
  <si>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</si>
  <si>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</si>
  <si>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</si>
  <si>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</si>
  <si>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</si>
  <si>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</si>
  <si>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</si>
  <si>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</si>
  <si>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</si>
  <si>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</si>
  <si>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</si>
  <si>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</si>
  <si>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</si>
  <si>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</si>
  <si>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</si>
  <si>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</si>
  <si>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</si>
  <si>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</si>
  <si>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</si>
  <si>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</si>
  <si>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</si>
  <si>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</si>
  <si>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</si>
  <si>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</si>
  <si>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</si>
  <si>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</si>
  <si>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</si>
  <si>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</si>
  <si>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</si>
  <si>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</si>
  <si>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</si>
  <si>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</si>
  <si>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</si>
  <si>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</si>
  <si>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</si>
  <si>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</si>
  <si>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</si>
  <si>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</si>
  <si>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</si>
  <si>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</si>
  <si>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</si>
  <si>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</si>
  <si>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</si>
  <si>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</si>
  <si>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</si>
  <si>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</si>
  <si>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</si>
  <si>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</si>
  <si>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</si>
  <si>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</si>
  <si>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</si>
  <si>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</si>
  <si>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</si>
  <si>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</si>
  <si>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</si>
  <si>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</si>
  <si>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</si>
  <si>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</si>
  <si>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</si>
  <si>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</si>
  <si>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</si>
  <si>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</si>
  <si>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</si>
  <si>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</si>
  <si>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</si>
  <si>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</si>
  <si>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</si>
  <si>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</si>
  <si>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</si>
  <si>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</si>
  <si>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</si>
  <si>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</si>
  <si>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</si>
  <si>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</si>
  <si>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</si>
  <si>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</si>
  <si>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</si>
  <si>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</si>
  <si>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</si>
  <si>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</si>
  <si>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</si>
  <si>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</si>
  <si>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</si>
  <si>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</si>
  <si>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</si>
  <si>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</si>
  <si>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</si>
  <si>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</si>
  <si>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</si>
  <si>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</si>
  <si>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</si>
  <si>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</si>
  <si>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</si>
  <si>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</si>
  <si>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</si>
  <si>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</si>
  <si>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</si>
  <si>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</si>
  <si>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</si>
  <si>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</si>
  <si>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</si>
  <si>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</si>
  <si>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</si>
  <si>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</si>
  <si>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</si>
  <si>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</si>
  <si>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</si>
  <si>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</si>
  <si>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</si>
  <si>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</si>
  <si>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</si>
  <si>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</si>
  <si>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</si>
  <si>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</si>
  <si>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</si>
  <si>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</si>
  <si>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</si>
  <si>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</si>
  <si>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</si>
  <si>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</si>
  <si>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</si>
  <si>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</si>
  <si>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</si>
  <si>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</si>
  <si>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</si>
  <si>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</si>
  <si>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</si>
  <si>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</si>
  <si>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</si>
  <si>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</si>
  <si>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</si>
  <si>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</si>
  <si>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</si>
  <si>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</si>
  <si>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</si>
  <si>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</si>
  <si>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</si>
  <si>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</si>
  <si>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</si>
  <si>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</si>
  <si>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</si>
  <si>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</si>
  <si>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</si>
  <si>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</si>
  <si>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</si>
  <si>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</si>
  <si>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</si>
  <si>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</si>
  <si>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</si>
  <si>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</si>
  <si>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</si>
  <si>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</si>
  <si>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</si>
  <si>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</si>
  <si>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</si>
  <si>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</si>
  <si>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</si>
  <si>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</si>
  <si>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</si>
  <si>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</si>
  <si>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</si>
  <si>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</si>
  <si>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</si>
  <si>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</si>
  <si>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</si>
  <si>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</si>
  <si>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</si>
  <si>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</si>
  <si>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</si>
  <si>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</si>
  <si>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</si>
  <si>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</si>
  <si>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</si>
  <si>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</si>
  <si>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</si>
  <si>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</si>
  <si>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</si>
  <si>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</si>
  <si>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</si>
  <si>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</si>
  <si>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</si>
  <si>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</si>
  <si>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</si>
  <si>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</si>
  <si>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</si>
  <si>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</si>
  <si>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</si>
  <si>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</si>
  <si>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</si>
  <si>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</si>
  <si>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</si>
  <si>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</si>
  <si>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</si>
  <si>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</si>
  <si>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</si>
  <si>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</si>
  <si>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</si>
  <si>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</si>
  <si>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</si>
  <si>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</si>
  <si>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</si>
  <si>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</si>
  <si>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</si>
  <si>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</si>
  <si>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</si>
  <si>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</si>
  <si>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</si>
  <si>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</si>
  <si>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</si>
  <si>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</si>
  <si>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</si>
  <si>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</si>
  <si>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</si>
  <si>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</si>
  <si>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</si>
  <si>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</si>
  <si>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</si>
  <si>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</si>
  <si>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</si>
  <si>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</si>
  <si>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</si>
  <si>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</si>
  <si>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</si>
  <si>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</si>
  <si>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</si>
  <si>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</si>
  <si>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</si>
  <si>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</si>
  <si>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</si>
  <si>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</si>
  <si>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</si>
  <si>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</si>
  <si>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</si>
  <si>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</si>
  <si>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</si>
  <si>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</si>
  <si>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</si>
  <si>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</si>
  <si>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</si>
  <si>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</si>
  <si>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</si>
  <si>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</si>
  <si>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</si>
  <si>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</si>
  <si>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</si>
  <si>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</si>
  <si>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</si>
  <si>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</si>
  <si>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</si>
  <si>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</si>
  <si>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</si>
  <si>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</si>
  <si>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</si>
  <si>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</si>
  <si>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</si>
  <si>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</si>
  <si>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</si>
  <si>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</si>
  <si>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</si>
  <si>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</si>
  <si>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</si>
  <si>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</si>
  <si>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</si>
  <si>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</si>
  <si>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</si>
  <si>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</si>
  <si>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</si>
  <si>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</si>
  <si>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</si>
  <si>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</si>
  <si>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</si>
  <si>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</si>
  <si>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</si>
  <si>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</si>
  <si>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</si>
  <si>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</si>
  <si>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</si>
  <si>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</si>
  <si>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</si>
  <si>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</si>
  <si>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</si>
  <si>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</si>
  <si>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</si>
  <si>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</si>
  <si>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</si>
  <si>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</si>
  <si>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</si>
  <si>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</si>
  <si>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</si>
  <si>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</si>
  <si>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</si>
  <si>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</si>
  <si>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</si>
  <si>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</si>
  <si>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</si>
  <si>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</si>
  <si>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</si>
  <si>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</si>
  <si>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</si>
  <si>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</si>
  <si>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</si>
  <si>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</si>
  <si>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</si>
  <si>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</si>
  <si>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</si>
  <si>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</si>
  <si>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</si>
  <si>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</si>
  <si>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</si>
  <si>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</si>
  <si>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</si>
  <si>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</si>
  <si>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</si>
  <si>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</si>
  <si>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</si>
  <si>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</si>
  <si>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</si>
  <si>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</si>
  <si>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</si>
  <si>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</si>
  <si>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</si>
  <si>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</si>
  <si>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</si>
  <si>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</si>
  <si>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</si>
  <si>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</si>
  <si>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</si>
  <si>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</si>
  <si>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</si>
  <si>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</si>
  <si>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</si>
  <si>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</si>
  <si>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</si>
  <si>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</si>
  <si>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</si>
  <si>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</si>
  <si>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</si>
  <si>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</si>
  <si>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</si>
  <si>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</si>
  <si>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</si>
  <si>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</si>
  <si>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</si>
  <si>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</si>
  <si>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</si>
  <si>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</si>
  <si>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</si>
  <si>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</si>
  <si>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</si>
  <si>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</si>
  <si>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</si>
  <si>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</si>
  <si>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</si>
  <si>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</si>
  <si>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</si>
  <si>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</si>
  <si>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</si>
  <si>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</si>
  <si>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</si>
  <si>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</si>
  <si>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</si>
  <si>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</si>
  <si>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</si>
  <si>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</si>
  <si>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</si>
  <si>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</si>
  <si>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</si>
  <si>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</si>
  <si>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</si>
  <si>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</si>
  <si>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</si>
  <si>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</si>
  <si>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</si>
  <si>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</si>
  <si>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</si>
  <si>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</si>
  <si>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</si>
  <si>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</si>
  <si>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</si>
  <si>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</si>
  <si>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</si>
  <si>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</si>
  <si>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</si>
  <si>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</si>
  <si>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</si>
  <si>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</si>
  <si>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</si>
  <si>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</si>
  <si>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</si>
  <si>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</si>
  <si>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</si>
  <si>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</si>
  <si>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</si>
  <si>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</si>
  <si>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</si>
  <si>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</si>
  <si>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</si>
  <si>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</si>
  <si>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</si>
  <si>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</si>
  <si>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</si>
  <si>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</si>
  <si>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</si>
  <si>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</si>
  <si>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</si>
  <si>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</si>
  <si>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</si>
  <si>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</si>
  <si>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</si>
  <si>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</si>
  <si>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</si>
  <si>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</si>
  <si>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</si>
  <si>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</si>
  <si>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</si>
  <si>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</si>
  <si>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</si>
  <si>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</si>
  <si>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</si>
  <si>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</si>
  <si>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</si>
  <si>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</si>
  <si>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</si>
  <si>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</si>
  <si>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</si>
  <si>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</si>
  <si>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</si>
  <si>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</si>
  <si>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</si>
  <si>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</si>
  <si>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</si>
  <si>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</si>
  <si>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</si>
  <si>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</si>
  <si>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</si>
  <si>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</si>
  <si>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</si>
  <si>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</si>
  <si>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</si>
  <si>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</si>
  <si>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</si>
  <si>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</si>
  <si>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</si>
  <si>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</si>
  <si>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</si>
  <si>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</si>
  <si>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</si>
  <si>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</si>
  <si>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</si>
  <si>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</si>
  <si>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</si>
  <si>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</si>
  <si>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</si>
  <si>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</si>
  <si>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</si>
  <si>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</si>
  <si>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</si>
  <si>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</si>
  <si>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</si>
  <si>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</si>
  <si>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</si>
  <si>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</si>
  <si>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</si>
  <si>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</si>
  <si>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</si>
  <si>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</si>
  <si>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</si>
  <si>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</si>
  <si>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</si>
  <si>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</si>
  <si>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</si>
  <si>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</si>
  <si>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</si>
  <si>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</si>
  <si>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</si>
  <si>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</si>
  <si>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</si>
  <si>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</si>
  <si>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</si>
  <si>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</si>
  <si>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</si>
  <si>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</si>
  <si>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</si>
  <si>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</si>
  <si>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</si>
  <si>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</si>
  <si>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</si>
  <si>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</si>
  <si>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</si>
  <si>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</si>
  <si>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</si>
  <si>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</si>
  <si>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</si>
  <si>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</si>
  <si>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</si>
  <si>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</si>
  <si>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</si>
  <si>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</si>
  <si>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</si>
  <si>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</si>
  <si>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</si>
  <si>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</si>
  <si>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</si>
  <si>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</si>
  <si>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</si>
  <si>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</si>
  <si>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</si>
  <si>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</si>
  <si>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</si>
  <si>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</si>
  <si>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</si>
  <si>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</si>
  <si>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</si>
  <si>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</si>
  <si>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</si>
  <si>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</si>
  <si>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</si>
  <si>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</si>
  <si>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</si>
  <si>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</si>
  <si>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</si>
  <si>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</si>
  <si>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</si>
  <si>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</si>
  <si>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</si>
  <si>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</si>
  <si>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</si>
  <si>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</si>
  <si>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</si>
  <si>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</si>
  <si>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</si>
  <si>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</si>
  <si>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</si>
  <si>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</si>
  <si>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</si>
  <si>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</si>
  <si>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</si>
  <si>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</si>
  <si>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</si>
  <si>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</si>
  <si>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</si>
  <si>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</si>
  <si>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</si>
  <si>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</si>
  <si>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</si>
  <si>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</si>
  <si>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</si>
  <si>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</si>
  <si>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</si>
  <si>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</si>
  <si>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</si>
  <si>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</si>
  <si>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</si>
  <si>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</si>
  <si>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</si>
  <si>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</si>
  <si>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</si>
  <si>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</si>
  <si>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</si>
  <si>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</si>
  <si>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</si>
  <si>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</si>
  <si>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</si>
  <si>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</si>
  <si>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</si>
  <si>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</si>
  <si>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</si>
  <si>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</si>
  <si>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</si>
  <si>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</si>
  <si>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</si>
  <si>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</si>
  <si>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</si>
  <si>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</si>
  <si>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</si>
  <si>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</si>
  <si>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</si>
  <si>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</si>
  <si>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</si>
  <si>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</si>
  <si>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</si>
  <si>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</si>
  <si>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</si>
  <si>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</si>
  <si>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</si>
  <si>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</si>
  <si>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</si>
  <si>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</si>
  <si>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</si>
  <si>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</si>
  <si>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</si>
  <si>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</si>
  <si>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</si>
  <si>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</si>
  <si>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</si>
  <si>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</si>
  <si>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</si>
  <si>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</si>
  <si>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</si>
  <si>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</si>
  <si>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</si>
  <si>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</si>
  <si>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</si>
  <si>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</si>
  <si>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</si>
  <si>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</si>
  <si>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</si>
  <si>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</si>
  <si>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</si>
  <si>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</si>
  <si>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</si>
  <si>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</si>
  <si>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</si>
  <si>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</si>
  <si>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</si>
  <si>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</si>
  <si>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</si>
  <si>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</si>
  <si>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</si>
  <si>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</si>
  <si>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</si>
  <si>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</si>
  <si>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</si>
  <si>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</si>
  <si>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</si>
  <si>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</si>
  <si>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</si>
  <si>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</si>
  <si>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</si>
  <si>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</si>
  <si>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</si>
  <si>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</si>
  <si>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</si>
  <si>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</si>
  <si>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</si>
  <si>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</si>
  <si>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</si>
  <si>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</si>
  <si>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</si>
  <si>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</si>
  <si>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</si>
  <si>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</si>
  <si>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</si>
  <si>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</si>
  <si>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</si>
  <si>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</si>
  <si>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</si>
  <si>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</si>
  <si>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</si>
  <si>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</si>
  <si>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</si>
  <si>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</si>
  <si>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</si>
  <si>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</si>
  <si>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</si>
  <si>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</si>
  <si>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</si>
  <si>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</si>
  <si>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</si>
  <si>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</si>
  <si>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</si>
  <si>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</si>
  <si>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</si>
  <si>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</si>
  <si>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</si>
  <si>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</si>
  <si>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</si>
  <si>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</si>
  <si>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</si>
  <si>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</si>
  <si>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</si>
  <si>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</si>
  <si>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</si>
  <si>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</si>
  <si>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</si>
  <si>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</si>
  <si>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</si>
  <si>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</si>
  <si>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</si>
  <si>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</si>
  <si>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</si>
  <si>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</si>
  <si>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</si>
  <si>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</si>
  <si>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</si>
  <si>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</si>
  <si>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</si>
  <si>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</si>
  <si>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</si>
  <si>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</si>
  <si>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</si>
  <si>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</si>
  <si>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</si>
  <si>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</si>
  <si>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</si>
  <si>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</si>
  <si>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</si>
  <si>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</si>
  <si>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</si>
  <si>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</si>
  <si>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</si>
  <si>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</si>
  <si>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</si>
  <si>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</si>
  <si>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</si>
  <si>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</si>
  <si>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</si>
  <si>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</si>
  <si>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</si>
  <si>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</si>
  <si>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</si>
  <si>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</si>
  <si>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</si>
  <si>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</si>
  <si>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</si>
  <si>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</si>
  <si>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</si>
  <si>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</si>
  <si>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</si>
  <si>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</si>
  <si>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</si>
  <si>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</si>
  <si>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</si>
  <si>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</si>
  <si>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</si>
  <si>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</si>
  <si>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</si>
  <si>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</si>
  <si>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</si>
  <si>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</si>
  <si>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</si>
  <si>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</si>
  <si>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</si>
  <si>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</si>
  <si>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</si>
  <si>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</si>
  <si>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</si>
  <si>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</si>
  <si>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</si>
  <si>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</si>
  <si>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</si>
  <si>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</si>
  <si>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</si>
  <si>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</si>
  <si>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</si>
  <si>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</si>
  <si>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</si>
  <si>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</si>
  <si>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</si>
  <si>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</si>
  <si>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</si>
  <si>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</si>
  <si>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</si>
  <si>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</si>
  <si>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</si>
  <si>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</si>
  <si>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</si>
  <si>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</si>
  <si>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</si>
  <si>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</si>
  <si>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</si>
  <si>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</si>
  <si>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</si>
  <si>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</si>
  <si>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</si>
  <si>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</si>
  <si>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</si>
  <si>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</si>
  <si>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</si>
  <si>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</si>
  <si>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</si>
  <si>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</si>
  <si>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</si>
  <si>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</si>
  <si>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</si>
  <si>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</si>
  <si>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</si>
  <si>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</si>
  <si>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</si>
  <si>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</si>
  <si>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</si>
  <si>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</si>
  <si>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</si>
  <si>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</si>
  <si>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</si>
  <si>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</si>
  <si>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</si>
  <si>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</si>
  <si>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</si>
  <si>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</si>
  <si>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</si>
  <si>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</si>
  <si>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</si>
  <si>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</si>
  <si>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</si>
  <si>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</si>
  <si>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</si>
  <si>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</si>
  <si>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</si>
  <si>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</si>
  <si>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</si>
  <si>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</si>
  <si>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</si>
  <si>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</si>
  <si>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</si>
  <si>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</si>
  <si>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</si>
  <si>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</si>
  <si>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</si>
  <si>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</si>
  <si>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</si>
  <si>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</si>
  <si>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</si>
  <si>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</si>
  <si>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</si>
  <si>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</si>
  <si>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</si>
  <si>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</si>
  <si>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</si>
  <si>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</si>
  <si>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</si>
  <si>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</si>
  <si>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</si>
  <si>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</si>
  <si>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</si>
  <si>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</si>
  <si>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</si>
  <si>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</si>
  <si>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</si>
  <si>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</si>
  <si>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</si>
  <si>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</si>
  <si>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</si>
  <si>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</si>
  <si>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</si>
  <si>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</si>
  <si>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</si>
  <si>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</si>
  <si>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</si>
  <si>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</si>
  <si>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</si>
  <si>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</si>
  <si>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</si>
  <si>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</si>
  <si>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</si>
  <si>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</si>
  <si>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</si>
  <si>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</si>
  <si>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</si>
  <si>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</si>
  <si>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</si>
  <si>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</si>
  <si>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</si>
  <si>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</si>
  <si>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</si>
  <si>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</si>
  <si>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</si>
  <si>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</si>
  <si>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</si>
  <si>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</si>
  <si>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</si>
  <si>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</si>
  <si>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</si>
  <si>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</si>
  <si>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</si>
  <si>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</si>
  <si>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</si>
  <si>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</si>
  <si>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</si>
  <si>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</si>
  <si>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</si>
  <si>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</si>
  <si>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</si>
  <si>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</si>
  <si>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</si>
  <si>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</si>
  <si>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</si>
  <si>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</si>
  <si>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</si>
  <si>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</si>
  <si>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</si>
  <si>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</si>
  <si>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</si>
  <si>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</si>
  <si>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</si>
  <si>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</si>
  <si>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</si>
  <si>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</si>
  <si>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</si>
  <si>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</si>
  <si>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</si>
  <si>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</si>
  <si>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</si>
  <si>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</si>
  <si>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</si>
  <si>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</si>
  <si>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</si>
  <si>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</si>
  <si>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</si>
  <si>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</si>
  <si>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</si>
  <si>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</si>
  <si>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</si>
  <si>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</si>
  <si>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</si>
  <si>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</si>
  <si>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</si>
  <si>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</si>
  <si>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</si>
  <si>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</si>
  <si>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</si>
  <si>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</si>
  <si>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</si>
  <si>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</si>
  <si>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</si>
  <si>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</si>
  <si>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</si>
  <si>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</si>
  <si>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</si>
  <si>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</si>
  <si>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</si>
  <si>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</si>
  <si>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</si>
  <si>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</si>
  <si>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</si>
  <si>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</si>
  <si>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</si>
  <si>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</si>
  <si>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</si>
  <si>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</si>
  <si>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</si>
  <si>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</si>
  <si>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</si>
  <si>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</si>
  <si>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</si>
  <si>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</si>
  <si>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</si>
  <si>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</si>
  <si>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</si>
  <si>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</si>
  <si>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</si>
  <si>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</si>
  <si>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</si>
  <si>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</si>
  <si>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</si>
  <si>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</si>
  <si>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</si>
  <si>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</si>
  <si>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</si>
  <si>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</si>
  <si>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</si>
  <si>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</si>
  <si>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</si>
  <si>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</si>
  <si>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</si>
  <si>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</si>
  <si>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</si>
  <si>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</si>
  <si>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</si>
  <si>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</si>
  <si>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</si>
  <si>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</si>
  <si>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</si>
  <si>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</si>
  <si>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</si>
  <si>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</si>
  <si>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</si>
  <si>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</si>
  <si>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</si>
  <si>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</si>
  <si>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</si>
  <si>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</si>
  <si>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</si>
  <si>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</si>
  <si>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</si>
  <si>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</si>
  <si>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</si>
  <si>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</si>
  <si>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</si>
  <si>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</si>
  <si>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</si>
  <si>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</si>
  <si>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</si>
  <si>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</si>
  <si>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</si>
  <si>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</si>
  <si>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</si>
  <si>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</si>
  <si>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</si>
  <si>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</si>
  <si>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</si>
  <si>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</si>
  <si>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</si>
  <si>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</si>
  <si>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</si>
  <si>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</si>
  <si>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</si>
  <si>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</si>
  <si>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</si>
  <si>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</si>
  <si>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</si>
  <si>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</si>
  <si>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</si>
  <si>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</si>
  <si>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</si>
  <si>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</si>
  <si>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</si>
  <si>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</si>
  <si>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</si>
  <si>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</si>
  <si>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</si>
  <si>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</si>
  <si>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</si>
  <si>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</si>
  <si>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</si>
  <si>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</si>
  <si>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</si>
  <si>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</si>
  <si>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</si>
  <si>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</si>
  <si>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</si>
  <si>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</si>
  <si>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</si>
  <si>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</si>
  <si>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</si>
  <si>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</si>
  <si>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</si>
  <si>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</si>
  <si>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</si>
  <si>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</si>
  <si>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</si>
  <si>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</si>
  <si>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</si>
  <si>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</si>
  <si>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</si>
  <si>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</si>
  <si>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</si>
  <si>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</si>
  <si>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</si>
  <si>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</si>
  <si>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</si>
  <si>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</si>
  <si>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</si>
  <si>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</si>
  <si>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</si>
  <si>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</si>
  <si>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</si>
  <si>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</si>
  <si>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</si>
  <si>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</si>
  <si>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</si>
  <si>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</si>
  <si>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</si>
  <si>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</si>
  <si>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</si>
  <si>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</si>
  <si>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</si>
  <si>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</si>
  <si>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</si>
  <si>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</si>
  <si>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</si>
  <si>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</si>
  <si>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</si>
  <si>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</si>
  <si>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</si>
  <si>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</si>
  <si>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</si>
  <si>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</si>
  <si>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</si>
  <si>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</si>
  <si>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</si>
  <si>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</si>
  <si>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</si>
  <si>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</si>
  <si>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</si>
  <si>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</si>
  <si>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</si>
  <si>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</si>
  <si>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</si>
  <si>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</si>
  <si>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</si>
  <si>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</si>
  <si>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</si>
  <si>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</si>
  <si>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</si>
  <si>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</si>
  <si>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</si>
  <si>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</si>
  <si>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</si>
  <si>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</si>
  <si>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</si>
  <si>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</si>
  <si>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</si>
  <si>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</si>
  <si>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</si>
  <si>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</si>
  <si>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</si>
  <si>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</si>
  <si>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</si>
  <si>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</si>
  <si>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</si>
  <si>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</si>
  <si>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</si>
  <si>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</si>
  <si>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</si>
  <si>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</si>
  <si>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</si>
  <si>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</si>
  <si>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</si>
  <si>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</si>
  <si>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</si>
  <si>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</si>
  <si>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</si>
  <si>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</si>
  <si>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</si>
  <si>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</si>
  <si>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</si>
  <si>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</si>
  <si>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</si>
  <si>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</si>
  <si>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</si>
  <si>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</si>
  <si>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</si>
  <si>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</si>
  <si>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</si>
  <si>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</si>
  <si>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</si>
  <si>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</si>
  <si>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</si>
  <si>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</si>
  <si>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</si>
  <si>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</si>
  <si>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</si>
  <si>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</si>
  <si>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</si>
  <si>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</si>
  <si>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</si>
  <si>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</si>
  <si>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</si>
  <si>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</si>
  <si>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</si>
  <si>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</si>
  <si>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</si>
  <si>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</si>
  <si>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</si>
  <si>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</si>
  <si>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</si>
  <si>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</si>
  <si>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</si>
  <si>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</si>
  <si>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</si>
  <si>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</si>
  <si>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</si>
  <si>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</si>
  <si>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</si>
  <si>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</si>
  <si>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</si>
  <si>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</si>
  <si>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</si>
  <si>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</si>
  <si>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</si>
  <si>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</si>
  <si>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</si>
  <si>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</si>
  <si>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</si>
  <si>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</si>
  <si>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</si>
  <si>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</si>
  <si>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</si>
  <si>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</si>
  <si>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</si>
  <si>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</si>
  <si>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</si>
  <si>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</si>
  <si>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</si>
  <si>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</si>
  <si>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</si>
  <si>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</si>
  <si>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</si>
  <si>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</si>
  <si>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</si>
  <si>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</si>
  <si>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</si>
  <si>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</si>
  <si>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</si>
  <si>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</si>
  <si>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</si>
  <si>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</si>
  <si>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</si>
  <si>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</si>
  <si>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</si>
  <si>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</si>
  <si>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</si>
  <si>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</si>
  <si>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</si>
  <si>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</si>
  <si>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</si>
  <si>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</si>
  <si>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</si>
  <si>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</si>
  <si>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</si>
  <si>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</si>
  <si>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</si>
  <si>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</si>
  <si>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</si>
  <si>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</si>
  <si>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</si>
  <si>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</si>
  <si>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</si>
  <si>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</si>
  <si>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</si>
  <si>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</si>
  <si>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</si>
  <si>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</si>
  <si>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</si>
  <si>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</si>
  <si>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</si>
  <si>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</si>
  <si>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</si>
  <si>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</si>
  <si>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</si>
  <si>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</si>
  <si>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</si>
  <si>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</si>
  <si>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</si>
  <si>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</si>
  <si>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</si>
  <si>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</si>
  <si>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</si>
  <si>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</si>
  <si>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</si>
  <si>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</si>
  <si>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</si>
  <si>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</si>
  <si>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</si>
  <si>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</si>
  <si>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</si>
  <si>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</si>
  <si>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</si>
  <si>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</si>
  <si>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</si>
  <si>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</si>
  <si>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</si>
  <si>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</si>
  <si>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</si>
  <si>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</si>
  <si>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</si>
  <si>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</si>
  <si>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</si>
  <si>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</si>
  <si>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</si>
  <si>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</si>
  <si>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</si>
  <si>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</si>
  <si>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</si>
  <si>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</si>
  <si>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</si>
  <si>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</si>
  <si>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</si>
  <si>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</si>
  <si>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</si>
  <si>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</si>
  <si>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</si>
  <si>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</si>
  <si>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</si>
  <si>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</si>
  <si>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</si>
  <si>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</si>
  <si>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</si>
  <si>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</si>
  <si>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</si>
  <si>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</si>
  <si>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</si>
  <si>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</si>
  <si>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</si>
  <si>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</si>
  <si>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</si>
  <si>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</si>
  <si>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</si>
  <si>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</si>
  <si>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</si>
  <si>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</si>
  <si>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</si>
  <si>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</si>
  <si>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</si>
  <si>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</si>
  <si>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</si>
  <si>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</si>
  <si>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</si>
  <si>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</si>
  <si>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</si>
  <si>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</si>
  <si>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</si>
  <si>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</si>
  <si>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</si>
  <si>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</si>
  <si>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</si>
  <si>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</si>
  <si>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</si>
  <si>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</si>
  <si>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</si>
  <si>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</si>
  <si>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</si>
  <si>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</si>
  <si>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</si>
  <si>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</si>
  <si>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</si>
  <si>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</si>
  <si>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</si>
  <si>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</si>
  <si>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</si>
  <si>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</si>
  <si>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</si>
  <si>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</si>
  <si>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</si>
  <si>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</si>
  <si>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</si>
  <si>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</si>
  <si>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</si>
  <si>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</si>
  <si>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</si>
  <si>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</si>
  <si>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</si>
  <si>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</si>
  <si>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</si>
  <si>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</si>
  <si>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</si>
  <si>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</si>
  <si>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</si>
  <si>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</si>
  <si>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</si>
  <si>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</si>
  <si>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</si>
  <si>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</si>
  <si>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</si>
  <si>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</si>
  <si>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</si>
  <si>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</si>
  <si>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</si>
  <si>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</si>
  <si>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</si>
  <si>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</si>
  <si>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</si>
  <si>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</si>
  <si>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</si>
  <si>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</si>
  <si>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</si>
  <si>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</si>
  <si>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</si>
  <si>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</si>
  <si>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</si>
  <si>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</si>
  <si>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</si>
  <si>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</si>
  <si>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</si>
  <si>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</si>
  <si>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</si>
  <si>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</si>
  <si>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</si>
  <si>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</si>
  <si>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</si>
  <si>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</si>
  <si>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</si>
  <si>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</si>
  <si>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</si>
  <si>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</si>
  <si>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</si>
  <si>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</si>
  <si>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</si>
  <si>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</si>
  <si>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</si>
  <si>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</si>
  <si>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</si>
  <si>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</si>
  <si>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</si>
  <si>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</si>
  <si>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</si>
  <si>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</si>
  <si>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</si>
  <si>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</si>
  <si>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</si>
  <si>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</si>
  <si>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</si>
  <si>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</si>
  <si>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</si>
  <si>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</si>
  <si>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</si>
  <si>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</si>
  <si>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</si>
  <si>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</si>
  <si>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</si>
  <si>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</si>
  <si>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</si>
  <si>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</si>
  <si>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</si>
  <si>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</si>
  <si>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</si>
  <si>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</si>
  <si>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</si>
  <si>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</si>
  <si>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</si>
  <si>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</si>
  <si>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</si>
  <si>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</si>
  <si>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</si>
  <si>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</si>
  <si>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</si>
  <si>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</si>
  <si>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</si>
  <si>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</si>
  <si>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</si>
  <si>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</si>
  <si>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</si>
  <si>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</si>
  <si>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</si>
  <si>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</si>
  <si>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</si>
  <si>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</si>
  <si>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</si>
  <si>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</si>
  <si>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</si>
  <si>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</si>
  <si>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</si>
  <si>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</si>
  <si>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</si>
  <si>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</si>
  <si>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</si>
  <si>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</si>
  <si>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</si>
  <si>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</si>
  <si>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</si>
  <si>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</si>
  <si>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</si>
  <si>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</si>
  <si>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</si>
  <si>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</si>
  <si>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</si>
  <si>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</si>
  <si>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</si>
  <si>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</si>
  <si>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</si>
  <si>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</si>
  <si>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</si>
  <si>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</si>
  <si>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</si>
  <si>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</si>
  <si>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</si>
  <si>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</si>
  <si>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</si>
  <si>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</si>
  <si>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</si>
  <si>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</si>
  <si>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</si>
  <si>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</si>
  <si>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</si>
  <si>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</si>
  <si>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</si>
  <si>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</si>
  <si>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</si>
  <si>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</si>
  <si>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</si>
  <si>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</si>
  <si>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</si>
  <si>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</si>
  <si>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</si>
  <si>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</si>
  <si>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</si>
  <si>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</si>
  <si>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</si>
  <si>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</si>
  <si>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</si>
  <si>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</si>
  <si>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</si>
  <si>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</si>
  <si>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</si>
  <si>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</si>
  <si>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</si>
  <si>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</si>
  <si>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</si>
  <si>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</si>
  <si>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</si>
  <si>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</si>
  <si>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</si>
  <si>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</si>
  <si>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</si>
  <si>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</si>
  <si>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</si>
  <si>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</si>
  <si>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</si>
  <si>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</si>
  <si>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</si>
  <si>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</si>
  <si>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</si>
  <si>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</si>
  <si>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</si>
  <si>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</si>
  <si>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</si>
  <si>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</si>
  <si>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</si>
  <si>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</si>
  <si>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</si>
  <si>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</si>
  <si>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</si>
  <si>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</si>
  <si>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</si>
  <si>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</si>
  <si>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</si>
  <si>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</si>
  <si>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</si>
  <si>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</si>
  <si>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</si>
  <si>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</si>
  <si>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</si>
  <si>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</si>
  <si>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</si>
  <si>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</si>
  <si>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</si>
  <si>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</si>
  <si>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</si>
  <si>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</si>
  <si>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</si>
  <si>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</si>
  <si>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</si>
  <si>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</si>
  <si>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</si>
  <si>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</si>
  <si>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</si>
  <si>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</si>
  <si>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</si>
  <si>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</si>
  <si>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</si>
  <si>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</si>
  <si>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</si>
  <si>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</si>
  <si>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</si>
  <si>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</si>
  <si>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</si>
  <si>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</si>
  <si>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</si>
  <si>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</si>
  <si>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</si>
  <si>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</si>
  <si>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</si>
  <si>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</si>
  <si>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</si>
  <si>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</si>
  <si>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</si>
  <si>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</si>
  <si>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</si>
  <si>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</si>
  <si>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</si>
  <si>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</si>
  <si>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</si>
  <si>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</si>
  <si>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</si>
  <si>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</si>
  <si>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</si>
  <si>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</si>
  <si>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</si>
  <si>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</si>
  <si>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</si>
  <si>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</si>
  <si>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</si>
  <si>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</si>
  <si>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</si>
  <si>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</si>
  <si>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</si>
  <si>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</si>
  <si>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</si>
  <si>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</si>
  <si>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</si>
  <si>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</si>
  <si>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</si>
  <si>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</si>
  <si>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</si>
  <si>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</si>
  <si>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</si>
  <si>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</si>
  <si>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</si>
  <si>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</si>
  <si>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</si>
  <si>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</si>
  <si>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</si>
  <si>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</si>
  <si>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</si>
  <si>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</si>
  <si>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</si>
  <si>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</si>
  <si>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</si>
  <si>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</si>
  <si>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</si>
  <si>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</si>
  <si>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</si>
  <si>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</si>
  <si>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</si>
  <si>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</si>
  <si>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</si>
  <si>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</si>
  <si>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</si>
  <si>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</si>
  <si>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</si>
  <si>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</si>
  <si>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</si>
  <si>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</si>
  <si>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</si>
  <si>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</si>
  <si>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</si>
  <si>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</si>
  <si>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</si>
  <si>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</si>
  <si>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</si>
  <si>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</si>
  <si>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</si>
  <si>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</si>
  <si>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</si>
  <si>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</si>
  <si>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</si>
  <si>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</si>
  <si>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</si>
  <si>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</si>
  <si>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</si>
  <si>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</si>
  <si>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</si>
  <si>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</si>
  <si>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</si>
  <si>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</si>
  <si>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</si>
  <si>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</si>
  <si>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</si>
  <si>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</si>
  <si>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</si>
  <si>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</si>
  <si>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</si>
  <si>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</si>
  <si>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</si>
  <si>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</si>
  <si>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</si>
  <si>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</si>
  <si>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</si>
  <si>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</si>
  <si>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</si>
  <si>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</si>
  <si>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</si>
  <si>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</si>
  <si>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</si>
  <si>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</si>
  <si>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</si>
  <si>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</si>
  <si>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</si>
  <si>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</si>
  <si>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</si>
  <si>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</si>
  <si>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</si>
  <si>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</si>
  <si>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</si>
  <si>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</si>
  <si>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</si>
  <si>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</si>
  <si>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</si>
  <si>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</si>
  <si>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</si>
  <si>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</si>
  <si>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</si>
  <si>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</si>
  <si>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</si>
  <si>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</si>
  <si>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</si>
  <si>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</si>
  <si>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</si>
  <si>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</si>
  <si>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</si>
  <si>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</si>
  <si>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</si>
  <si>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</si>
  <si>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</si>
  <si>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</si>
  <si>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</si>
  <si>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</si>
  <si>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</si>
  <si>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</si>
  <si>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</si>
  <si>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</si>
  <si>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</si>
  <si>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</si>
  <si>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</si>
  <si>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</si>
  <si>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</si>
  <si>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</si>
  <si>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</si>
  <si>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</si>
  <si>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</si>
  <si>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</si>
  <si>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</si>
  <si>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</si>
  <si>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</si>
  <si>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</si>
  <si>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</si>
  <si>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</si>
  <si>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</si>
  <si>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</si>
  <si>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</si>
  <si>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</si>
  <si>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</si>
  <si>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</si>
  <si>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</si>
  <si>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</si>
  <si>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</si>
  <si>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</si>
  <si>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</si>
  <si>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</si>
  <si>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</si>
  <si>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</si>
  <si>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</si>
  <si>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</si>
  <si>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</si>
  <si>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</si>
  <si>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</si>
  <si>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</si>
  <si>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</si>
  <si>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</si>
  <si>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</si>
  <si>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</si>
  <si>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</si>
  <si>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</si>
  <si>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</si>
  <si>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</si>
  <si>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</si>
  <si>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</si>
  <si>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</si>
  <si>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</si>
  <si>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</si>
  <si>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</si>
  <si>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</si>
  <si>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</si>
  <si>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</si>
  <si>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</si>
  <si>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</si>
  <si>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</si>
  <si>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</si>
  <si>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</si>
  <si>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</si>
  <si>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</si>
  <si>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</si>
  <si>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</si>
  <si>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</si>
  <si>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</si>
  <si>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</si>
  <si>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</si>
  <si>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</si>
  <si>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</si>
  <si>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</si>
  <si>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</si>
  <si>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</si>
  <si>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</si>
  <si>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</si>
  <si>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</si>
  <si>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</si>
  <si>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</si>
  <si>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</si>
  <si>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</si>
  <si>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</si>
  <si>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</si>
  <si>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</si>
  <si>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</si>
  <si>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</si>
  <si>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</si>
  <si>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</si>
  <si>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</si>
  <si>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</si>
  <si>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</si>
  <si>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</si>
  <si>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</si>
  <si>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</si>
  <si>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</si>
  <si>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</si>
  <si>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</si>
  <si>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</si>
  <si>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</si>
  <si>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</si>
  <si>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</si>
  <si>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</si>
  <si>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</si>
  <si>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</si>
  <si>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</si>
  <si>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</si>
  <si>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</si>
  <si>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</si>
  <si>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</si>
  <si>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</si>
  <si>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</si>
  <si>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</si>
  <si>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</si>
  <si>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</si>
  <si>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</si>
  <si>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</si>
  <si>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</si>
  <si>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</si>
  <si>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</si>
  <si>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</si>
  <si>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</si>
  <si>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</si>
  <si>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</si>
  <si>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</si>
  <si>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</si>
  <si>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</si>
  <si>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</si>
  <si>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</si>
  <si>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</si>
  <si>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</si>
  <si>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</si>
  <si>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</si>
  <si>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</si>
  <si>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</si>
  <si>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</si>
  <si>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</si>
  <si>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</si>
  <si>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</si>
  <si>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</si>
  <si>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</si>
  <si>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</si>
  <si>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</si>
  <si>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</si>
  <si>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</si>
  <si>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</si>
  <si>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</si>
  <si>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</si>
  <si>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</si>
  <si>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</si>
  <si>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</si>
  <si>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</si>
  <si>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</si>
  <si>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</si>
  <si>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</si>
  <si>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</si>
  <si>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</si>
  <si>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</si>
  <si>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</si>
  <si>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</si>
  <si>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</si>
  <si>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</si>
  <si>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</si>
  <si>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</si>
  <si>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</si>
  <si>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</si>
  <si>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</si>
  <si>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</si>
  <si>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</si>
  <si>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</si>
  <si>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</si>
  <si>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</si>
  <si>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</si>
  <si>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</si>
  <si>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</si>
  <si>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</si>
  <si>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</si>
  <si>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</si>
  <si>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</si>
  <si>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</si>
  <si>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</si>
  <si>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</si>
  <si>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</si>
  <si>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</si>
  <si>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</si>
  <si>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</si>
  <si>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</si>
  <si>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</si>
  <si>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</si>
  <si>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</si>
  <si>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</si>
  <si>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</si>
  <si>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</si>
  <si>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</si>
  <si>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</si>
  <si>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</si>
  <si>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</si>
  <si>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</si>
  <si>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</si>
  <si>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</si>
  <si>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</si>
  <si>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</si>
  <si>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</si>
  <si>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</si>
  <si>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</si>
  <si>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</si>
  <si>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</si>
  <si>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</si>
  <si>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</si>
  <si>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</si>
  <si>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</si>
  <si>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</si>
  <si>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</si>
  <si>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</si>
  <si>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</si>
  <si>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</si>
  <si>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</si>
  <si>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</si>
  <si>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</si>
  <si>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</si>
  <si>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</si>
  <si>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</si>
  <si>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</si>
  <si>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</si>
  <si>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</si>
  <si>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</si>
  <si>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</si>
  <si>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</si>
  <si>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</si>
  <si>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</si>
  <si>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</si>
  <si>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</si>
  <si>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</si>
  <si>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</si>
  <si>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</si>
  <si>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</si>
  <si>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</si>
  <si>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</si>
  <si>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</si>
  <si>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</si>
  <si>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</si>
  <si>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</si>
  <si>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</si>
  <si>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</si>
  <si>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</si>
  <si>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</si>
  <si>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</si>
  <si>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</si>
  <si>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</si>
  <si>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</si>
  <si>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</si>
  <si>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</si>
  <si>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</si>
  <si>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</si>
  <si>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</si>
  <si>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</si>
  <si>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</si>
  <si>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</si>
  <si>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</si>
  <si>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</si>
  <si>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</si>
  <si>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</si>
  <si>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</si>
  <si>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</si>
  <si>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</si>
  <si>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</si>
  <si>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</si>
  <si>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</si>
  <si>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</si>
  <si>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</si>
  <si>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</si>
  <si>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</si>
  <si>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</si>
  <si>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</si>
  <si>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</si>
  <si>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</si>
  <si>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</si>
  <si>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</si>
  <si>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</si>
  <si>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</si>
  <si>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</si>
  <si>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</si>
  <si>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</si>
  <si>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</si>
  <si>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</si>
  <si>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</si>
  <si>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</si>
  <si>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</si>
  <si>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</si>
  <si>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</si>
  <si>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</si>
  <si>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</si>
  <si>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</si>
  <si>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</si>
  <si>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</si>
  <si>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</si>
  <si>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</si>
  <si>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</si>
  <si>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</si>
  <si>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</si>
  <si>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</si>
  <si>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</si>
  <si>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</si>
  <si>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</si>
  <si>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</si>
  <si>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</si>
  <si>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</si>
  <si>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</si>
  <si>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</si>
  <si>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</si>
  <si>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</si>
  <si>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</si>
  <si>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</si>
  <si>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</si>
  <si>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</si>
  <si>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</si>
  <si>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</si>
  <si>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</si>
  <si>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</si>
  <si>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</si>
  <si>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</si>
  <si>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</si>
  <si>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</si>
  <si>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</si>
  <si>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</si>
  <si>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</si>
  <si>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</si>
  <si>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</si>
  <si>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</si>
  <si>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</si>
  <si>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</si>
  <si>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</si>
  <si>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</si>
  <si>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</si>
  <si>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</si>
  <si>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</si>
  <si>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</si>
  <si>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</si>
  <si>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</si>
  <si>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</si>
  <si>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</si>
  <si>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</si>
  <si>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</si>
  <si>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</si>
  <si>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</si>
  <si>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</si>
  <si>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</si>
  <si>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</si>
  <si>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</si>
  <si>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</si>
  <si>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</si>
  <si>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</si>
  <si>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</si>
  <si>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</si>
  <si>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</si>
  <si>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</si>
  <si>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</si>
  <si>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</si>
  <si>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</si>
  <si>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</si>
  <si>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</si>
  <si>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</si>
  <si>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</si>
  <si>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</si>
  <si>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</si>
  <si>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</si>
  <si>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</si>
  <si>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</si>
  <si>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</si>
  <si>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</si>
  <si>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</si>
  <si>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</si>
  <si>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</si>
  <si>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</si>
  <si>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</si>
  <si>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</si>
  <si>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</si>
  <si>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</si>
  <si>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</si>
  <si>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</si>
  <si>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</si>
  <si>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</si>
  <si>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</si>
  <si>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</si>
  <si>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</si>
  <si>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</si>
  <si>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</si>
  <si>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</si>
  <si>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</si>
  <si>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</si>
  <si>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</si>
  <si>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</si>
  <si>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</si>
  <si>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</si>
  <si>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</si>
  <si>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</si>
  <si>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</si>
  <si>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</si>
  <si>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</si>
  <si>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</si>
  <si>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</si>
  <si>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</si>
  <si>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</si>
  <si>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</si>
  <si>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</si>
  <si>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</si>
  <si>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</si>
  <si>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</si>
  <si>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</si>
  <si>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</si>
  <si>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</si>
  <si>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</si>
  <si>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</si>
  <si>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</si>
  <si>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</si>
  <si>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</si>
  <si>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</si>
  <si>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</si>
  <si>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</si>
  <si>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</si>
  <si>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</si>
  <si>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</si>
  <si>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</si>
  <si>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</si>
  <si>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</si>
  <si>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</si>
  <si>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</si>
  <si>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</si>
  <si>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</si>
  <si>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</si>
  <si>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</si>
  <si>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</si>
  <si>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</si>
  <si>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</si>
  <si>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</si>
  <si>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</si>
  <si>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</si>
  <si>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</si>
  <si>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</si>
  <si>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</si>
  <si>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</si>
  <si>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</si>
  <si>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</si>
  <si>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</si>
  <si>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</si>
  <si>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</si>
  <si>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</si>
  <si>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</si>
  <si>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</si>
  <si>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</si>
  <si>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</si>
  <si>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</si>
  <si>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</si>
  <si>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</si>
  <si>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</si>
  <si>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</si>
  <si>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</si>
  <si>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</si>
  <si>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</si>
  <si>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</si>
  <si>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</si>
  <si>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</si>
  <si>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</si>
  <si>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</si>
  <si>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</si>
  <si>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</si>
  <si>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</si>
  <si>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</si>
  <si>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</si>
  <si>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</si>
  <si>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</si>
  <si>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</si>
  <si>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</si>
  <si>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</si>
  <si>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</si>
  <si>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</si>
  <si>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</si>
  <si>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</si>
  <si>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</si>
  <si>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</si>
  <si>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</si>
  <si>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</si>
  <si>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</si>
  <si>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</si>
  <si>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</si>
  <si>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</si>
  <si>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</si>
  <si>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</si>
  <si>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</si>
  <si>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</si>
  <si>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</si>
  <si>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</si>
  <si>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</si>
  <si>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</si>
  <si>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</si>
  <si>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</si>
  <si>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</si>
  <si>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</si>
  <si>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</si>
  <si>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</si>
  <si>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</si>
  <si>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</si>
  <si>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</si>
  <si>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</si>
  <si>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</si>
  <si>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</si>
  <si>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</si>
  <si>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</si>
  <si>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</si>
  <si>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</si>
  <si>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</si>
  <si>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</si>
  <si>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</si>
  <si>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</si>
  <si>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</si>
  <si>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</si>
  <si>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</si>
  <si>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</si>
  <si>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</si>
  <si>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</si>
  <si>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</si>
  <si>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</si>
  <si>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</si>
  <si>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</si>
  <si>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</si>
  <si>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</si>
  <si>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</si>
  <si>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</si>
  <si>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</si>
  <si>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</si>
  <si>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</si>
  <si>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</si>
  <si>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</si>
  <si>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</si>
  <si>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</si>
  <si>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</si>
  <si>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</si>
  <si>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</si>
  <si>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</si>
  <si>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</si>
  <si>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</si>
  <si>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</si>
  <si>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</si>
  <si>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</si>
  <si>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</si>
  <si>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</si>
  <si>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</si>
  <si>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</si>
  <si>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</si>
  <si>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</si>
  <si>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</si>
  <si>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</si>
  <si>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</si>
  <si>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</si>
  <si>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</si>
  <si>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</si>
  <si>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</si>
  <si>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</si>
  <si>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</si>
  <si>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</si>
  <si>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</si>
  <si>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</si>
  <si>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</si>
  <si>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</si>
  <si>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</si>
  <si>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</si>
  <si>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</si>
  <si>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</si>
  <si>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</si>
  <si>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</si>
  <si>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</si>
  <si>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</si>
  <si>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</si>
  <si>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</si>
  <si>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</si>
  <si>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</si>
  <si>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</si>
  <si>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</si>
  <si>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</si>
  <si>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</si>
  <si>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</si>
  <si>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</si>
  <si>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</si>
  <si>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</si>
  <si>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</si>
  <si>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</si>
  <si>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</si>
  <si>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</si>
  <si>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</si>
  <si>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</si>
  <si>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</si>
  <si>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</si>
  <si>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</si>
  <si>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</si>
  <si>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</si>
  <si>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</si>
  <si>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</si>
  <si>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</si>
  <si>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</si>
  <si>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</si>
  <si>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</si>
  <si>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</si>
  <si>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</si>
  <si>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</si>
  <si>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</si>
  <si>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</si>
  <si>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</si>
  <si>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</si>
  <si>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</si>
  <si>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</si>
  <si>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</si>
  <si>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</si>
  <si>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</si>
  <si>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</si>
  <si>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</si>
  <si>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</si>
  <si>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</si>
  <si>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</si>
  <si>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</si>
  <si>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</si>
  <si>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</si>
  <si>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</si>
  <si>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</si>
  <si>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</si>
  <si>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</si>
  <si>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</si>
  <si>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</si>
  <si>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</si>
  <si>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</si>
  <si>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</si>
  <si>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</si>
  <si>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</si>
  <si>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</si>
  <si>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</si>
  <si>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</si>
  <si>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</si>
  <si>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</si>
  <si>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</si>
  <si>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</si>
  <si>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</si>
  <si>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</si>
  <si>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</si>
  <si>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</si>
  <si>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</si>
  <si>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</si>
  <si>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</si>
  <si>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</si>
  <si>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</si>
  <si>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</si>
  <si>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</si>
  <si>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</si>
  <si>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</si>
  <si>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</si>
  <si>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</si>
  <si>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</si>
  <si>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</si>
  <si>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</si>
  <si>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</si>
  <si>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</si>
  <si>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</si>
  <si>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</si>
  <si>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</si>
  <si>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</si>
  <si>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</si>
  <si>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</si>
  <si>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</si>
  <si>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</si>
  <si>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</si>
  <si>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</si>
  <si>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</si>
  <si>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</si>
  <si>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</si>
  <si>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</si>
  <si>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</si>
  <si>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</si>
  <si>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</si>
  <si>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</si>
  <si>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</si>
  <si>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</si>
  <si>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</si>
  <si>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</si>
  <si>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</si>
  <si>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</si>
  <si>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</si>
  <si>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</si>
  <si>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</si>
  <si>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</si>
  <si>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</si>
  <si>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</si>
  <si>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</si>
  <si>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</si>
  <si>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</si>
  <si>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</si>
  <si>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</si>
  <si>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</si>
  <si>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</si>
  <si>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</si>
  <si>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</si>
  <si>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</si>
  <si>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</si>
  <si>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</si>
  <si>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</si>
  <si>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</si>
  <si>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</si>
  <si>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</si>
  <si>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</si>
  <si>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</si>
  <si>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</si>
  <si>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</si>
  <si>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</si>
  <si>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</si>
  <si>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</si>
  <si>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</si>
  <si>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</si>
  <si>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</si>
  <si>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</si>
  <si>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</si>
  <si>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</si>
  <si>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</si>
  <si>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</si>
  <si>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</si>
  <si>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</si>
  <si>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</si>
  <si>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</si>
  <si>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</si>
  <si>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</si>
  <si>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</si>
  <si>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</si>
  <si>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</si>
  <si>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</si>
  <si>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</si>
  <si>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</si>
  <si>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</si>
  <si>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</si>
  <si>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</si>
  <si>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</si>
  <si>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</si>
  <si>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</si>
  <si>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</si>
  <si>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</si>
  <si>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</si>
  <si>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</si>
  <si>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</si>
  <si>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</si>
  <si>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</si>
  <si>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</si>
  <si>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</si>
  <si>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</si>
  <si>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</si>
  <si>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</si>
  <si>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</si>
  <si>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</si>
  <si>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</si>
  <si>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</si>
  <si>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</si>
  <si>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</si>
  <si>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</si>
  <si>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</si>
  <si>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</si>
  <si>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</si>
  <si>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</si>
  <si>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</si>
  <si>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</si>
  <si>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</si>
  <si>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</si>
  <si>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</si>
  <si>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</si>
  <si>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</si>
  <si>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</si>
  <si>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</si>
  <si>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</si>
  <si>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</si>
  <si>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</si>
  <si>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</si>
  <si>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</si>
  <si>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</si>
  <si>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</si>
  <si>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</si>
  <si>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</si>
  <si>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</si>
  <si>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</si>
  <si>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</si>
  <si>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</si>
  <si>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</si>
  <si>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</si>
  <si>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</si>
  <si>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</si>
  <si>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</si>
  <si>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</si>
  <si>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</si>
  <si>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</si>
  <si>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</si>
  <si>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</si>
  <si>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</si>
  <si>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</si>
  <si>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</si>
  <si>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</si>
  <si>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</si>
  <si>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</si>
  <si>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</si>
  <si>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</si>
  <si>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</si>
  <si>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</si>
  <si>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</si>
  <si>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</si>
  <si>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</si>
  <si>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</si>
  <si>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</si>
  <si>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</si>
  <si>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</si>
  <si>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</si>
  <si>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</si>
  <si>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</si>
  <si>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</si>
  <si>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</si>
  <si>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</si>
  <si>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</si>
  <si>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</si>
  <si>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</si>
  <si>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</si>
  <si>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</si>
  <si>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</si>
  <si>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</si>
  <si>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</si>
  <si>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</si>
  <si>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</si>
  <si>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</si>
  <si>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</si>
  <si>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</si>
  <si>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</si>
  <si>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</si>
  <si>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</si>
  <si>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</si>
  <si>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</si>
  <si>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</si>
  <si>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</si>
  <si>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</si>
  <si>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</si>
  <si>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</si>
  <si>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</si>
  <si>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</si>
  <si>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</si>
  <si>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</si>
  <si>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</si>
  <si>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</si>
  <si>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</si>
  <si>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</si>
  <si>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</si>
  <si>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</si>
  <si>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</si>
  <si>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</si>
  <si>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</si>
  <si>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</si>
  <si>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</si>
  <si>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</si>
  <si>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</si>
  <si>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</si>
  <si>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</si>
  <si>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</si>
  <si>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</si>
  <si>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</si>
  <si>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</si>
  <si>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</si>
  <si>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</si>
  <si>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</si>
  <si>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</si>
  <si>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</si>
  <si>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</si>
  <si>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</si>
  <si>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</si>
  <si>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</si>
  <si>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</si>
  <si>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</si>
  <si>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</si>
  <si>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</si>
  <si>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</si>
  <si>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</si>
  <si>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</si>
  <si>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</si>
  <si>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</si>
  <si>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</si>
  <si>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</si>
  <si>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</si>
  <si>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</si>
  <si>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</si>
  <si>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</si>
  <si>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</si>
  <si>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</si>
  <si>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</si>
  <si>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</si>
  <si>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</si>
  <si>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</si>
  <si>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</si>
  <si>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</si>
  <si>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</si>
  <si>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</si>
  <si>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</si>
  <si>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</si>
  <si>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</si>
  <si>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</si>
  <si>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</si>
  <si>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</si>
  <si>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</si>
  <si>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</si>
  <si>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</si>
  <si>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</si>
  <si>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</si>
  <si>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</si>
  <si>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</si>
  <si>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</si>
  <si>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</si>
  <si>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</si>
  <si>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</si>
  <si>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</si>
  <si>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</si>
  <si>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</si>
  <si>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</si>
  <si>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</si>
  <si>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</si>
  <si>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</si>
  <si>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</si>
  <si>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</si>
  <si>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</si>
  <si>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</si>
  <si>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</si>
  <si>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</si>
  <si>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</si>
  <si>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</si>
  <si>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</si>
  <si>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</si>
  <si>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</si>
  <si>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</si>
  <si>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</si>
  <si>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</si>
  <si>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</si>
  <si>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</si>
  <si>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</si>
  <si>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</si>
  <si>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</si>
  <si>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</si>
  <si>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</si>
  <si>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</si>
  <si>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</si>
  <si>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</si>
  <si>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</si>
  <si>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</si>
  <si>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</si>
  <si>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</si>
  <si>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</si>
  <si>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</si>
  <si>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</si>
  <si>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</si>
  <si>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</si>
  <si>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</si>
  <si>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</si>
  <si>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</si>
  <si>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</si>
  <si>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</si>
  <si>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</si>
  <si>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</si>
  <si>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</si>
  <si>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</si>
  <si>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</si>
  <si>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</si>
  <si>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</si>
  <si>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</si>
  <si>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</si>
  <si>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</si>
  <si>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</si>
  <si>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</si>
  <si>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</si>
  <si>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</si>
  <si>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</si>
  <si>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</si>
  <si>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</si>
  <si>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</si>
  <si>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</si>
  <si>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</si>
  <si>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</si>
  <si>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</si>
  <si>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</si>
  <si>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</si>
  <si>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</si>
  <si>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</si>
  <si>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</si>
  <si>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</si>
  <si>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</si>
  <si>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</si>
  <si>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</si>
  <si>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</si>
  <si>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</si>
  <si>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</si>
  <si>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</si>
  <si>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</si>
  <si>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</si>
  <si>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</si>
  <si>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</si>
  <si>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</si>
  <si>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</si>
  <si>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</si>
  <si>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</si>
  <si>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</si>
  <si>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</si>
  <si>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</si>
  <si>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</si>
  <si>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</si>
  <si>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</si>
  <si>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</si>
  <si>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</si>
  <si>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</si>
  <si>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</si>
  <si>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</si>
  <si>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</si>
  <si>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</si>
  <si>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</si>
  <si>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</si>
  <si>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</si>
  <si>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</si>
  <si>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</si>
  <si>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</si>
  <si>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</si>
  <si>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</si>
  <si>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</si>
  <si>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</si>
  <si>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</si>
  <si>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</si>
  <si>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</si>
  <si>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</si>
  <si>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</si>
  <si>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</si>
  <si>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</si>
  <si>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</si>
  <si>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</si>
  <si>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</si>
  <si>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</si>
  <si>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</si>
  <si>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</si>
  <si>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</si>
  <si>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</si>
  <si>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</si>
  <si>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</si>
  <si>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</si>
  <si>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</si>
  <si>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</si>
  <si>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</si>
  <si>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</si>
  <si>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</si>
  <si>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</si>
  <si>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</si>
  <si>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</si>
  <si>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</si>
  <si>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</si>
  <si>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</si>
  <si>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</si>
  <si>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</si>
  <si>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</si>
  <si>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</si>
  <si>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</si>
  <si>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</si>
  <si>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</si>
  <si>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</si>
  <si>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</si>
  <si>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</si>
  <si>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</si>
  <si>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</si>
  <si>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</si>
  <si>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</si>
  <si>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</si>
  <si>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</si>
  <si>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</si>
  <si>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</si>
  <si>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</si>
  <si>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</si>
  <si>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</si>
  <si>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</si>
  <si>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</si>
  <si>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</si>
  <si>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</si>
  <si>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</si>
  <si>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</si>
  <si>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</si>
  <si>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</si>
  <si>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</si>
  <si>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</si>
  <si>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</si>
  <si>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</si>
  <si>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</si>
  <si>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</si>
  <si>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</si>
  <si>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</si>
  <si>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</si>
  <si>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</si>
  <si>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</si>
  <si>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</si>
  <si>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</si>
  <si>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</si>
  <si>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</si>
  <si>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</si>
  <si>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</si>
  <si>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</si>
  <si>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</si>
  <si>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</si>
  <si>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</si>
  <si>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</si>
  <si>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</si>
  <si>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</si>
  <si>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</si>
  <si>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</si>
  <si>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</si>
  <si>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</si>
  <si>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</si>
  <si>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</si>
  <si>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</si>
  <si>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</si>
  <si>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</si>
  <si>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</si>
  <si>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</si>
  <si>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</si>
  <si>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</si>
  <si>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</si>
  <si>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</si>
  <si>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</si>
  <si>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</si>
  <si>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</si>
  <si>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</si>
  <si>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</si>
  <si>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</si>
  <si>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</si>
  <si>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</si>
  <si>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</si>
  <si>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</si>
  <si>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</si>
  <si>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</si>
  <si>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</si>
  <si>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</si>
  <si>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</si>
  <si>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</si>
  <si>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</si>
  <si>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</si>
  <si>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</si>
  <si>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</si>
  <si>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</si>
  <si>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</si>
  <si>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</si>
  <si>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</si>
  <si>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</si>
  <si>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</si>
  <si>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</si>
  <si>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</si>
  <si>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</si>
  <si>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</si>
  <si>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</si>
  <si>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</si>
  <si>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</si>
  <si>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</si>
  <si>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</si>
  <si>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</si>
  <si>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</si>
  <si>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</si>
  <si>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</si>
  <si>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</si>
  <si>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</si>
  <si>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</si>
  <si>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</si>
  <si>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</si>
  <si>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</si>
  <si>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</si>
  <si>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</si>
  <si>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</si>
  <si>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</si>
  <si>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</si>
  <si>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</si>
  <si>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</si>
  <si>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</si>
  <si>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</si>
  <si>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</si>
  <si>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</si>
  <si>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</si>
  <si>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</si>
  <si>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</si>
  <si>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</si>
  <si>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</si>
  <si>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</si>
  <si>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</si>
  <si>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</si>
  <si>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</si>
  <si>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</si>
  <si>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</si>
  <si>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</si>
  <si>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</si>
  <si>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</si>
  <si>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</si>
  <si>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</si>
  <si>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</si>
  <si>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</si>
  <si>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</si>
  <si>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</si>
  <si>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</si>
  <si>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</si>
  <si>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</si>
  <si>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</si>
  <si>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</si>
  <si>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</si>
  <si>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</si>
  <si>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</si>
  <si>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</si>
  <si>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</si>
  <si>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</si>
  <si>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</si>
  <si>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</si>
  <si>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</si>
  <si>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</si>
  <si>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</si>
  <si>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</si>
  <si>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</si>
  <si>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</si>
  <si>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</si>
  <si>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</si>
  <si>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</si>
  <si>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</si>
  <si>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</si>
  <si>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</si>
  <si>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</si>
  <si>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</si>
  <si>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</si>
  <si>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</si>
  <si>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</si>
  <si>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</si>
  <si>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</si>
  <si>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</si>
  <si>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</si>
  <si>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</si>
  <si>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</si>
  <si>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</si>
  <si>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</si>
  <si>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</si>
  <si>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</si>
  <si>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</si>
  <si>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</si>
  <si>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</si>
  <si>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</si>
  <si>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</si>
  <si>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</si>
  <si>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</si>
  <si>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</si>
  <si>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</si>
  <si>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</si>
  <si>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</si>
  <si>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</si>
  <si>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</si>
  <si>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</si>
  <si>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</si>
  <si>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</si>
  <si>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</si>
  <si>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</si>
  <si>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</si>
  <si>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</si>
  <si>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</si>
  <si>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</si>
  <si>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</si>
  <si>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</si>
  <si>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</si>
  <si>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</si>
  <si>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</si>
  <si>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</si>
  <si>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</si>
  <si>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</si>
  <si>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</si>
  <si>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</si>
  <si>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</si>
  <si>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</si>
  <si>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</si>
  <si>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</si>
  <si>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</si>
  <si>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</si>
  <si>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</si>
  <si>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</si>
  <si>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</si>
  <si>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</si>
  <si>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</si>
  <si>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</si>
  <si>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</si>
  <si>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</si>
  <si>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</si>
  <si>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</si>
  <si>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</si>
  <si>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</si>
  <si>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</si>
  <si>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</si>
  <si>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</si>
  <si>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</si>
  <si>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</si>
  <si>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</si>
  <si>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</si>
  <si>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</si>
  <si>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</si>
  <si>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</si>
  <si>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</si>
  <si>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</si>
  <si>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</si>
  <si>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</si>
  <si>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</si>
  <si>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</si>
  <si>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</si>
  <si>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</si>
  <si>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</si>
  <si>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</si>
  <si>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</si>
  <si>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</si>
  <si>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</si>
  <si>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</si>
  <si>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</si>
  <si>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</si>
  <si>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</si>
  <si>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</si>
  <si>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</si>
  <si>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</si>
  <si>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</si>
  <si>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</si>
  <si>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</si>
  <si>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</si>
  <si>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</si>
  <si>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</si>
  <si>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</si>
  <si>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</si>
  <si>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</si>
  <si>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</si>
  <si>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</si>
  <si>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</si>
  <si>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</si>
  <si>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</si>
  <si>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</si>
  <si>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</si>
  <si>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</si>
  <si>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</si>
  <si>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</si>
  <si>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</si>
  <si>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</si>
  <si>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</si>
  <si>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</si>
  <si>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</si>
  <si>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</si>
  <si>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</si>
  <si>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</si>
  <si>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</si>
  <si>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</si>
  <si>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</si>
  <si>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</si>
  <si>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</si>
  <si>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</si>
  <si>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</si>
  <si>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</si>
  <si>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</si>
  <si>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</si>
  <si>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</si>
  <si>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</si>
  <si>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</si>
  <si>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</si>
  <si>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</si>
  <si>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</si>
  <si>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</si>
  <si>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</si>
  <si>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</si>
  <si>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</si>
  <si>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</si>
  <si>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</si>
  <si>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</si>
  <si>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</si>
  <si>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</si>
  <si>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</si>
  <si>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</si>
  <si>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</si>
  <si>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</si>
  <si>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</si>
  <si>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</si>
  <si>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</si>
  <si>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</si>
  <si>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</si>
  <si>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</si>
  <si>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</si>
  <si>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</si>
  <si>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</si>
  <si>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</si>
  <si>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</si>
  <si>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</si>
  <si>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</si>
  <si>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</si>
  <si>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</si>
  <si>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</si>
  <si>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</si>
  <si>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</si>
  <si>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</si>
  <si>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</si>
  <si>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</si>
  <si>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</si>
  <si>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</si>
  <si>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</si>
  <si>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</si>
  <si>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</si>
  <si>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</si>
  <si>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</si>
  <si>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</si>
  <si>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</si>
  <si>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</si>
  <si>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</si>
  <si>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</si>
  <si>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</si>
  <si>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</si>
  <si>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</si>
  <si>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</si>
  <si>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</si>
  <si>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</si>
  <si>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</si>
  <si>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</si>
  <si>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</si>
  <si>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</si>
  <si>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</si>
  <si>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</si>
  <si>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</si>
  <si>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</si>
  <si>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</si>
  <si>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</si>
  <si>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</si>
  <si>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</si>
  <si>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</si>
  <si>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</si>
  <si>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</si>
  <si>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</si>
  <si>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</si>
  <si>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</si>
  <si>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</si>
  <si>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</si>
  <si>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</si>
  <si>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</si>
  <si>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</si>
  <si>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</si>
  <si>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</si>
  <si>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</si>
  <si>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</si>
  <si>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</si>
  <si>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</si>
  <si>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</si>
  <si>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</si>
  <si>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</si>
  <si>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</si>
  <si>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</si>
  <si>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</si>
  <si>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</si>
  <si>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</si>
  <si>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</si>
  <si>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</si>
  <si>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</si>
  <si>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</si>
  <si>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</si>
  <si>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</si>
  <si>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</si>
  <si>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</si>
  <si>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</si>
  <si>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</si>
  <si>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</si>
  <si>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</si>
  <si>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</si>
  <si>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</si>
  <si>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</si>
  <si>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</si>
  <si>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</si>
  <si>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</si>
  <si>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</si>
  <si>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</si>
  <si>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</si>
  <si>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</si>
  <si>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</si>
  <si>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</si>
  <si>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</si>
  <si>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</si>
  <si>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</si>
  <si>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</si>
  <si>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</si>
  <si>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</si>
  <si>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</si>
  <si>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</si>
  <si>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</si>
  <si>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</si>
  <si>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</si>
  <si>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</si>
  <si>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</si>
  <si>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</si>
  <si>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</si>
  <si>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</si>
  <si>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</si>
  <si>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</si>
  <si>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</si>
  <si>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</si>
  <si>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</si>
  <si>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</si>
  <si>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</si>
  <si>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</si>
  <si>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</si>
  <si>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</si>
  <si>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</si>
  <si>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</si>
  <si>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</si>
  <si>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</si>
  <si>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</si>
  <si>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</si>
  <si>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</si>
  <si>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</si>
  <si>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</si>
  <si>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</si>
  <si>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</si>
  <si>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</si>
  <si>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</si>
  <si>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</si>
  <si>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</si>
  <si>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</si>
  <si>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</si>
  <si>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</si>
  <si>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</si>
  <si>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</si>
  <si>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</si>
  <si>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</si>
  <si>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</si>
  <si>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</si>
  <si>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</si>
  <si>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</si>
  <si>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</si>
  <si>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</si>
  <si>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</si>
  <si>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</si>
  <si>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</si>
  <si>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</si>
  <si>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</si>
  <si>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</si>
  <si>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</si>
  <si>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</si>
  <si>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</si>
  <si>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</si>
  <si>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</si>
  <si>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</si>
  <si>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</si>
  <si>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</si>
  <si>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</si>
  <si>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</si>
  <si>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</si>
  <si>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</si>
  <si>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</si>
  <si>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</si>
  <si>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</si>
  <si>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</si>
  <si>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</si>
  <si>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</si>
  <si>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</si>
  <si>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</si>
  <si>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</si>
  <si>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</si>
  <si>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</si>
  <si>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</si>
  <si>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</si>
  <si>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</si>
  <si>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</si>
  <si>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</si>
  <si>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</si>
  <si>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</si>
  <si>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</si>
  <si>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</si>
  <si>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</si>
  <si>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</si>
  <si>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</si>
  <si>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</si>
  <si>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</si>
  <si>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</si>
  <si>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</si>
  <si>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</si>
  <si>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</si>
  <si>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</si>
  <si>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</si>
  <si>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</si>
  <si>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</si>
  <si>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</si>
  <si>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</si>
  <si>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</si>
  <si>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</si>
  <si>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</si>
  <si>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</si>
  <si>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</si>
  <si>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</si>
  <si>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</si>
  <si>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</si>
  <si>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</si>
  <si>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</si>
  <si>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</si>
  <si>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</si>
  <si>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</si>
  <si>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</si>
  <si>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</si>
  <si>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</si>
  <si>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</si>
  <si>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</si>
  <si>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</si>
  <si>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</si>
  <si>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</si>
  <si>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</si>
  <si>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</si>
  <si>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</si>
  <si>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</si>
  <si>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</si>
  <si>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</si>
  <si>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</si>
  <si>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</si>
  <si>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</si>
  <si>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</si>
  <si>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</si>
  <si>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</si>
  <si>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</si>
  <si>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</si>
  <si>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</si>
  <si>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</si>
  <si>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</si>
  <si>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</si>
  <si>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</si>
  <si>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</si>
  <si>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</si>
  <si>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</si>
  <si>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</si>
  <si>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</si>
  <si>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</si>
  <si>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</si>
  <si>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</si>
  <si>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</si>
  <si>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</si>
  <si>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</si>
  <si>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</si>
  <si>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</si>
  <si>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</si>
  <si>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</si>
  <si>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</si>
  <si>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</si>
  <si>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</si>
  <si>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</si>
  <si>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</si>
  <si>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</si>
  <si>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</si>
  <si>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</si>
  <si>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</si>
  <si>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</si>
  <si>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</si>
  <si>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</si>
  <si>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</si>
  <si>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</si>
  <si>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</si>
  <si>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</si>
  <si>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</si>
  <si>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</si>
  <si>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</si>
  <si>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</si>
  <si>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</si>
  <si>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</si>
  <si>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</si>
  <si>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</si>
  <si>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</si>
  <si>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</si>
  <si>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</si>
  <si>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</si>
  <si>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</si>
  <si>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</si>
  <si>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</si>
  <si>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</si>
  <si>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</si>
  <si>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</si>
  <si>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</si>
  <si>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</si>
  <si>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</si>
  <si>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</si>
  <si>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</si>
  <si>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</si>
  <si>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</si>
  <si>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</si>
  <si>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</si>
  <si>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</si>
  <si>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</si>
  <si>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</si>
  <si>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</si>
  <si>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</si>
  <si>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</si>
  <si>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</si>
  <si>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</si>
  <si>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</si>
  <si>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</si>
  <si>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</si>
  <si>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</si>
  <si>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</si>
  <si>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</si>
  <si>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</si>
  <si>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</si>
  <si>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</si>
  <si>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</si>
  <si>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</si>
  <si>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</si>
  <si>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</si>
  <si>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</si>
  <si>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</si>
  <si>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</si>
  <si>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</si>
  <si>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</si>
  <si>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</si>
  <si>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</si>
  <si>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</si>
  <si>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</si>
  <si>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</si>
  <si>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</si>
  <si>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</si>
  <si>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</si>
  <si>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</si>
  <si>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</si>
  <si>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</si>
  <si>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</si>
  <si>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</si>
  <si>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</si>
  <si>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</si>
  <si>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</si>
  <si>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</si>
  <si>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</si>
  <si>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</si>
  <si>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</si>
  <si>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</si>
  <si>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</si>
  <si>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</si>
  <si>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</si>
  <si>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</si>
  <si>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</si>
  <si>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</si>
  <si>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</si>
  <si>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</si>
  <si>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</si>
  <si>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</si>
  <si>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</si>
  <si>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</si>
  <si>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</si>
  <si>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</si>
  <si>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</si>
  <si>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</si>
  <si>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</si>
  <si>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</si>
  <si>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</si>
  <si>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</si>
  <si>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</si>
  <si>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</si>
  <si>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</si>
  <si>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</si>
  <si>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</si>
  <si>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</si>
  <si>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</si>
  <si>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</si>
  <si>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</si>
  <si>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</si>
  <si>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</si>
  <si>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</si>
  <si>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</si>
  <si>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</si>
  <si>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</si>
  <si>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</si>
  <si>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</si>
  <si>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</si>
  <si>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</si>
  <si>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</si>
  <si>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</si>
  <si>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</si>
  <si>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</si>
  <si>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</si>
  <si>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</si>
  <si>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</si>
  <si>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</si>
  <si>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</si>
  <si>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</si>
  <si>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</si>
  <si>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</si>
  <si>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</si>
  <si>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</si>
  <si>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</si>
  <si>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</si>
  <si>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</si>
  <si>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</si>
  <si>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</si>
  <si>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</si>
  <si>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</si>
  <si>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</si>
  <si>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</si>
  <si>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</si>
  <si>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</si>
  <si>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</si>
  <si>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</si>
  <si>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</si>
  <si>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</si>
  <si>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</si>
  <si>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</si>
  <si>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</si>
  <si>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</si>
  <si>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</si>
  <si>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</si>
  <si>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</si>
  <si>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</si>
  <si>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</si>
  <si>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</si>
  <si>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</si>
  <si>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</si>
  <si>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</si>
  <si>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</si>
  <si>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</si>
  <si>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</si>
  <si>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</si>
  <si>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</si>
  <si>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</si>
  <si>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</si>
  <si>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</si>
  <si>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</si>
  <si>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</si>
  <si>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</si>
  <si>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</si>
  <si>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</si>
  <si>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</si>
  <si>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</si>
  <si>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</si>
  <si>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</si>
  <si>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</si>
  <si>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</si>
  <si>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</si>
  <si>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</si>
  <si>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</si>
  <si>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</si>
  <si>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</si>
  <si>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</si>
  <si>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</si>
  <si>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</si>
  <si>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</si>
  <si>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</si>
  <si>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</si>
  <si>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</si>
  <si>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</si>
  <si>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</si>
  <si>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</si>
  <si>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</si>
  <si>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</si>
  <si>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</si>
  <si>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</si>
  <si>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</si>
  <si>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</si>
  <si>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</si>
  <si>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</si>
  <si>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</si>
  <si>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</si>
  <si>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</si>
  <si>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</si>
  <si>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</si>
  <si>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</si>
  <si>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</si>
  <si>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</si>
  <si>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</si>
  <si>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</si>
  <si>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</si>
  <si>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</si>
  <si>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</si>
  <si>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</si>
  <si>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</si>
  <si>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</si>
  <si>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</si>
  <si>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</si>
  <si>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</si>
  <si>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</si>
  <si>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</si>
  <si>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</si>
  <si>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</si>
  <si>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</si>
  <si>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</si>
  <si>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</si>
  <si>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</si>
  <si>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</si>
  <si>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</si>
  <si>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</si>
  <si>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</si>
  <si>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</si>
  <si>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</si>
  <si>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</si>
  <si>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</si>
  <si>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</si>
  <si>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</si>
  <si>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</si>
  <si>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</si>
  <si>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</si>
  <si>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</si>
  <si>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</si>
  <si>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</si>
  <si>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</si>
  <si>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</si>
  <si>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</si>
  <si>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</si>
  <si>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</si>
  <si>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</si>
  <si>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</si>
  <si>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</si>
  <si>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</si>
  <si>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</si>
  <si>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</si>
  <si>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</si>
  <si>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</si>
  <si>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</si>
  <si>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</si>
  <si>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</si>
  <si>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</si>
  <si>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</si>
  <si>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</si>
  <si>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</si>
  <si>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</si>
  <si>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</si>
  <si>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</si>
  <si>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</si>
  <si>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</si>
  <si>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</si>
  <si>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</si>
  <si>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</si>
  <si>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</si>
  <si>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</si>
  <si>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</si>
  <si>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</si>
  <si>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</si>
  <si>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</si>
  <si>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</si>
  <si>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</si>
  <si>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</si>
  <si>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</si>
  <si>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</si>
  <si>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</si>
  <si>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</si>
  <si>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</si>
  <si>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</si>
  <si>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</si>
  <si>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</si>
  <si>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</si>
  <si>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</si>
  <si>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</si>
  <si>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</si>
  <si>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</si>
  <si>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</si>
  <si>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</si>
  <si>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</si>
  <si>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</si>
  <si>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</si>
  <si>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</si>
  <si>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</si>
  <si>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</si>
  <si>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</si>
  <si>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</si>
  <si>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</si>
  <si>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</si>
  <si>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</si>
  <si>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</si>
  <si>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</si>
  <si>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</si>
  <si>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</si>
  <si>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</si>
  <si>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</si>
  <si>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</si>
  <si>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</si>
  <si>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</si>
  <si>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</si>
  <si>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</si>
  <si>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</si>
  <si>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</si>
  <si>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</si>
  <si>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</si>
  <si>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</si>
  <si>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</si>
  <si>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</si>
  <si>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</si>
  <si>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</si>
  <si>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</si>
  <si>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</si>
  <si>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</si>
  <si>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</si>
  <si>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</si>
  <si>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</si>
  <si>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</si>
  <si>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</si>
  <si>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</si>
  <si>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</si>
  <si>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</si>
  <si>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</si>
  <si>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</si>
  <si>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</si>
  <si>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</si>
  <si>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</si>
  <si>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</si>
  <si>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</si>
  <si>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</si>
  <si>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</si>
  <si>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</si>
  <si>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</si>
  <si>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</si>
  <si>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</si>
  <si>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</si>
  <si>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</si>
  <si>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</si>
  <si>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</si>
  <si>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</si>
  <si>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</si>
  <si>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</si>
  <si>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</si>
  <si>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</si>
  <si>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</si>
  <si>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</si>
  <si>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</si>
  <si>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</si>
  <si>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</si>
  <si>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</si>
  <si>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</si>
  <si>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</si>
  <si>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</si>
  <si>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</si>
  <si>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</si>
  <si>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</si>
  <si>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</si>
  <si>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</si>
  <si>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</si>
  <si>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</si>
  <si>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</si>
  <si>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</si>
  <si>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</si>
  <si>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</si>
  <si>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</si>
  <si>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</si>
  <si>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</si>
  <si>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</si>
  <si>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</si>
  <si>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</si>
  <si>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</si>
  <si>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</si>
  <si>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</si>
  <si>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</si>
  <si>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</si>
  <si>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</si>
  <si>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</si>
  <si>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</si>
  <si>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</si>
  <si>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</si>
  <si>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</si>
  <si>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</si>
  <si>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</si>
  <si>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</si>
  <si>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</si>
  <si>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</si>
  <si>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</si>
  <si>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</si>
  <si>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</si>
  <si>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</si>
  <si>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</si>
  <si>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</si>
  <si>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</si>
  <si>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</si>
  <si>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</si>
  <si>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</si>
  <si>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</si>
  <si>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</si>
  <si>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</si>
  <si>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</si>
  <si>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</si>
  <si>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</si>
  <si>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</si>
  <si>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</si>
  <si>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</si>
  <si>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</si>
  <si>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</si>
  <si>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</si>
  <si>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</si>
  <si>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</si>
  <si>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</si>
  <si>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</si>
  <si>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</si>
  <si>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</si>
  <si>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</si>
  <si>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</si>
  <si>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</si>
  <si>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</si>
  <si>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</si>
  <si>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</si>
  <si>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</si>
  <si>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</si>
  <si>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</si>
  <si>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</si>
  <si>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</si>
  <si>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</si>
  <si>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</si>
  <si>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</si>
  <si>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</si>
  <si>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</si>
  <si>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</si>
  <si>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</si>
  <si>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</si>
  <si>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</si>
  <si>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</si>
  <si>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</si>
  <si>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</si>
  <si>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</si>
  <si>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</si>
  <si>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</si>
  <si>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</si>
  <si>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</si>
  <si>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</si>
  <si>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</si>
  <si>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</si>
  <si>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</si>
  <si>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</si>
  <si>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</si>
  <si>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</si>
  <si>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</si>
  <si>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</si>
  <si>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</si>
  <si>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</si>
  <si>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</si>
  <si>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</si>
  <si>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</si>
  <si>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</si>
  <si>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</si>
  <si>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</si>
  <si>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</si>
  <si>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</si>
  <si>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</si>
  <si>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</si>
  <si>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</si>
  <si>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</si>
  <si>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</si>
  <si>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</si>
  <si>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</si>
  <si>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</si>
  <si>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</si>
  <si>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</si>
  <si>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</si>
  <si>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</si>
  <si>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</si>
  <si>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</si>
  <si>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</si>
  <si>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</si>
  <si>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</si>
  <si>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</si>
  <si>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</si>
  <si>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</si>
  <si>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</si>
  <si>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</si>
  <si>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</si>
  <si>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</si>
  <si>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</si>
  <si>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</si>
  <si>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</si>
  <si>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</si>
  <si>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</si>
  <si>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</si>
  <si>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</si>
  <si>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</si>
  <si>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</si>
  <si>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</si>
  <si>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</si>
  <si>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</si>
  <si>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</si>
  <si>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</si>
  <si>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</si>
  <si>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</si>
  <si>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</si>
  <si>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</si>
  <si>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</si>
  <si>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</si>
  <si>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</si>
  <si>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</si>
  <si>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</si>
  <si>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</si>
  <si>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</si>
  <si>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</si>
  <si>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</si>
  <si>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</si>
  <si>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</si>
  <si>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</si>
  <si>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</si>
  <si>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</si>
  <si>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</si>
  <si>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</si>
  <si>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</si>
  <si>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</si>
  <si>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</si>
  <si>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</si>
  <si>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</si>
  <si>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</si>
  <si>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</si>
  <si>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</si>
  <si>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</si>
  <si>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</si>
  <si>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</si>
  <si>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</si>
  <si>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</si>
  <si>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</si>
  <si>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</si>
  <si>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</si>
  <si>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</si>
  <si>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</si>
  <si>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</si>
  <si>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</si>
  <si>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</si>
  <si>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</si>
  <si>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</si>
  <si>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</si>
  <si>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</si>
  <si>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</si>
  <si>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</si>
  <si>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</si>
  <si>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</si>
  <si>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</si>
  <si>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</si>
  <si>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</si>
  <si>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</si>
  <si>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</si>
  <si>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</si>
  <si>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</si>
  <si>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</si>
  <si>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</si>
  <si>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</si>
  <si>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</si>
  <si>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</si>
  <si>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</si>
  <si>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</si>
  <si>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</si>
  <si>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</si>
  <si>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</si>
  <si>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</si>
  <si>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</si>
  <si>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</si>
  <si>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</si>
  <si>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</si>
  <si>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</si>
  <si>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</si>
  <si>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</si>
  <si>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</si>
  <si>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</si>
  <si>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</si>
  <si>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</si>
  <si>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</si>
  <si>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</si>
  <si>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</si>
  <si>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</si>
  <si>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</si>
  <si>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</si>
  <si>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</si>
  <si>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</si>
  <si>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</si>
  <si>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</si>
  <si>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</si>
  <si>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</si>
  <si>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</si>
  <si>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</si>
  <si>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</si>
  <si>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</si>
  <si>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</si>
  <si>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</si>
  <si>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</si>
  <si>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</si>
  <si>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</si>
  <si>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</si>
  <si>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</si>
  <si>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</si>
  <si>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</si>
  <si>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</si>
  <si>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</si>
  <si>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</si>
  <si>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</si>
  <si>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</si>
  <si>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</si>
  <si>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</si>
  <si>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</si>
  <si>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</si>
  <si>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</si>
  <si>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</si>
  <si>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</si>
  <si>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</si>
  <si>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</si>
  <si>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</si>
  <si>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</si>
  <si>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</si>
  <si>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</si>
  <si>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</si>
  <si>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</si>
  <si>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</si>
  <si>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</si>
  <si>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</si>
  <si>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</si>
  <si>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</si>
  <si>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</si>
  <si>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</si>
  <si>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</si>
  <si>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</si>
  <si>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</si>
  <si>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</si>
  <si>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</si>
  <si>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</si>
  <si>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</si>
  <si>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</si>
  <si>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</si>
  <si>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</si>
  <si>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</si>
  <si>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</si>
  <si>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</si>
  <si>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</si>
  <si>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</si>
  <si>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</si>
  <si>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</si>
  <si>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</si>
  <si>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</si>
  <si>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</si>
  <si>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</si>
  <si>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</si>
  <si>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</si>
  <si>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</si>
  <si>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</si>
  <si>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</si>
  <si>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</si>
  <si>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</si>
  <si>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</si>
  <si>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</si>
  <si>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</si>
  <si>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</si>
  <si>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</si>
  <si>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</si>
  <si>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</si>
  <si>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</si>
  <si>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</si>
  <si>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</si>
  <si>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</si>
  <si>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</si>
  <si>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</si>
  <si>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</si>
  <si>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</si>
  <si>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</si>
  <si>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</si>
  <si>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</si>
  <si>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</si>
  <si>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</si>
  <si>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</si>
  <si>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</si>
  <si>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</si>
  <si>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</si>
  <si>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</si>
  <si>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</si>
  <si>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</si>
  <si>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</si>
  <si>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</si>
  <si>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</si>
  <si>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</si>
  <si>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</si>
  <si>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</si>
  <si>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</si>
  <si>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</si>
  <si>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</si>
  <si>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</si>
  <si>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</si>
  <si>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</si>
  <si>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</si>
  <si>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</si>
  <si>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</si>
  <si>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</si>
  <si>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</si>
  <si>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</si>
  <si>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</si>
  <si>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</si>
  <si>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</si>
  <si>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</si>
  <si>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</si>
  <si>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</si>
  <si>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</si>
  <si>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</si>
  <si>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</si>
  <si>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</si>
  <si>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</si>
  <si>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</si>
  <si>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</si>
  <si>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</si>
  <si>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</si>
  <si>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</si>
  <si>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</si>
  <si>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</si>
  <si>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</si>
  <si>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</si>
  <si>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</si>
  <si>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</si>
  <si>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</si>
  <si>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</si>
  <si>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</si>
  <si>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</si>
  <si>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</si>
  <si>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</si>
  <si>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</si>
  <si>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</si>
  <si>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</si>
  <si>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</si>
  <si>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</si>
  <si>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</si>
  <si>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</si>
  <si>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</si>
  <si>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</si>
  <si>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</si>
  <si>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</si>
  <si>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</si>
  <si>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</si>
  <si>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</si>
  <si>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</si>
  <si>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</si>
  <si>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</si>
  <si>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</si>
  <si>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</si>
  <si>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</si>
  <si>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</si>
  <si>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</si>
  <si>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</si>
  <si>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</si>
  <si>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</si>
  <si>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</si>
  <si>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</si>
  <si>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</si>
  <si>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</si>
  <si>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</si>
  <si>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</si>
  <si>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</si>
  <si>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</si>
  <si>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</si>
  <si>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</si>
  <si>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</si>
  <si>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</si>
  <si>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</si>
  <si>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</si>
  <si>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</si>
  <si>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</si>
  <si>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</si>
  <si>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</si>
  <si>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</si>
  <si>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</si>
  <si>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</si>
  <si>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</si>
  <si>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</si>
  <si>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</si>
  <si>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</si>
  <si>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</si>
  <si>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</si>
  <si>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</si>
  <si>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</si>
  <si>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</si>
  <si>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</si>
  <si>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</si>
  <si>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</si>
  <si>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</si>
  <si>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</si>
  <si>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</si>
  <si>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</si>
  <si>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</si>
  <si>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</si>
  <si>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</si>
  <si>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</si>
  <si>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</si>
  <si>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</si>
  <si>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</si>
  <si>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</si>
  <si>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</si>
  <si>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</si>
  <si>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</si>
  <si>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</si>
  <si>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</si>
  <si>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</si>
  <si>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</si>
  <si>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</si>
  <si>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</si>
  <si>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</si>
  <si>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</si>
  <si>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</si>
  <si>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</si>
  <si>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</si>
  <si>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</si>
  <si>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</si>
  <si>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</si>
  <si>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</si>
  <si>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</si>
  <si>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</si>
  <si>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</si>
  <si>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</si>
  <si>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</si>
  <si>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</si>
  <si>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</si>
  <si>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</si>
  <si>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</si>
  <si>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</si>
  <si>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</si>
  <si>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</si>
  <si>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</si>
  <si>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</si>
  <si>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</si>
  <si>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</si>
  <si>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</si>
  <si>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</si>
  <si>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</si>
  <si>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</si>
  <si>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</si>
  <si>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</si>
  <si>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</si>
  <si>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</si>
  <si>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</si>
  <si>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</si>
  <si>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</si>
  <si>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</si>
  <si>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</si>
  <si>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</si>
  <si>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</si>
  <si>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</si>
  <si>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</si>
  <si>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</si>
  <si>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</si>
  <si>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</si>
  <si>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</si>
  <si>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</si>
  <si>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</si>
  <si>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</si>
  <si>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</si>
  <si>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</si>
  <si>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</si>
  <si>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</si>
  <si>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</si>
  <si>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</si>
  <si>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</si>
  <si>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</si>
  <si>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</si>
  <si>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</si>
  <si>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</si>
  <si>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</si>
  <si>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</si>
  <si>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</si>
  <si>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</si>
  <si>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</si>
  <si>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</si>
  <si>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</si>
  <si>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</si>
  <si>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</si>
  <si>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</si>
  <si>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</si>
  <si>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</si>
  <si>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</si>
  <si>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</si>
  <si>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</si>
  <si>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</si>
  <si>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</si>
  <si>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</si>
  <si>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</si>
  <si>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</si>
  <si>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</si>
  <si>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</si>
  <si>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</si>
  <si>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</si>
  <si>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</si>
  <si>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</si>
  <si>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</si>
  <si>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</si>
  <si>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</si>
  <si>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</si>
  <si>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</si>
  <si>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</si>
  <si>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</si>
  <si>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</si>
  <si>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</si>
  <si>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</si>
  <si>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</si>
  <si>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</si>
  <si>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</si>
  <si>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</si>
  <si>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</si>
  <si>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</si>
  <si>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</si>
  <si>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</si>
  <si>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</si>
  <si>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</si>
  <si>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</si>
  <si>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</si>
  <si>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</si>
  <si>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</si>
  <si>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</si>
  <si>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</si>
  <si>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</si>
  <si>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</si>
  <si>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</si>
  <si>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</si>
  <si>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</si>
  <si>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</si>
  <si>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</si>
  <si>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</si>
  <si>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</si>
  <si>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</si>
  <si>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</si>
  <si>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</si>
  <si>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</si>
  <si>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</si>
  <si>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</si>
  <si>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</si>
  <si>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</si>
  <si>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</si>
  <si>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</si>
  <si>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</si>
  <si>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</si>
  <si>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</si>
  <si>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</si>
  <si>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</si>
  <si>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</si>
  <si>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</si>
  <si>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</si>
  <si>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</si>
  <si>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</si>
  <si>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</si>
  <si>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</si>
  <si>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</si>
  <si>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</si>
  <si>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</si>
  <si>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</si>
  <si>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</si>
  <si>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</si>
  <si>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</si>
  <si>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</si>
  <si>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</si>
  <si>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</si>
  <si>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</si>
  <si>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</si>
  <si>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</si>
  <si>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</si>
  <si>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</si>
  <si>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</si>
  <si>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</si>
  <si>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</si>
  <si>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</si>
  <si>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</si>
  <si>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</si>
  <si>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</si>
  <si>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</si>
  <si>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</si>
  <si>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</si>
  <si>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</si>
  <si>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</si>
  <si>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</si>
  <si>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</si>
  <si>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</si>
  <si>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</si>
  <si>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</si>
  <si>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</si>
  <si>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</si>
  <si>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</si>
  <si>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</si>
  <si>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</si>
  <si>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</si>
  <si>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</si>
  <si>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</si>
  <si>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</si>
  <si>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</si>
  <si>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</si>
  <si>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</si>
  <si>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</si>
  <si>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</si>
  <si>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</si>
  <si>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</si>
  <si>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</si>
  <si>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</si>
  <si>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</si>
  <si>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</si>
  <si>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</si>
  <si>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</si>
  <si>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</si>
  <si>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</si>
  <si>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</si>
  <si>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</si>
  <si>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</si>
  <si>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</si>
  <si>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</si>
  <si>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</si>
  <si>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</si>
  <si>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</si>
  <si>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</si>
  <si>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</si>
  <si>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</si>
  <si>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</si>
  <si>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</si>
  <si>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</si>
  <si>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</si>
  <si>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</si>
  <si>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</si>
  <si>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</si>
  <si>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</si>
  <si>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</si>
  <si>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</si>
  <si>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</si>
  <si>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</si>
  <si>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</si>
  <si>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</si>
  <si>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</si>
  <si>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</si>
  <si>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</si>
  <si>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</si>
  <si>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</si>
  <si>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</si>
  <si>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</si>
  <si>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</si>
  <si>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</si>
  <si>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</si>
  <si>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</si>
  <si>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</si>
  <si>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</si>
  <si>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</si>
  <si>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</si>
  <si>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</si>
  <si>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</si>
  <si>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</si>
  <si>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</si>
  <si>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</si>
  <si>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</si>
  <si>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</si>
  <si>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</si>
  <si>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</si>
  <si>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</si>
  <si>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</si>
  <si>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</si>
  <si>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</si>
  <si>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</si>
  <si>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</si>
  <si>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</si>
  <si>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</si>
  <si>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</si>
  <si>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</si>
  <si>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</si>
  <si>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</si>
  <si>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</si>
  <si>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</si>
  <si>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</si>
  <si>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</si>
  <si>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</si>
  <si>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</si>
  <si>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</si>
  <si>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</si>
  <si>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</si>
  <si>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</si>
  <si>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</si>
  <si>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</si>
  <si>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</si>
  <si>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</si>
  <si>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</si>
  <si>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</si>
  <si>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</si>
  <si>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</si>
  <si>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</si>
  <si>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</si>
  <si>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</si>
  <si>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</si>
  <si>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</si>
  <si>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</si>
  <si>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</si>
  <si>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</si>
  <si>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</si>
  <si>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</si>
  <si>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</si>
  <si>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</si>
  <si>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</si>
  <si>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</si>
  <si>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</si>
  <si>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</si>
  <si>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</si>
  <si>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</si>
  <si>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</si>
  <si>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</si>
  <si>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</si>
  <si>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</si>
  <si>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</si>
  <si>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</si>
  <si>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</si>
  <si>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</si>
  <si>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</si>
  <si>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</si>
  <si>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</si>
  <si>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</si>
  <si>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</si>
  <si>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</si>
  <si>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</si>
  <si>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</si>
  <si>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</si>
  <si>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</si>
  <si>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</si>
  <si>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</si>
  <si>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</si>
  <si>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</si>
  <si>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</si>
  <si>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</si>
  <si>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</si>
  <si>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</si>
  <si>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</si>
  <si>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</si>
  <si>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</si>
  <si>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</si>
  <si>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</si>
  <si>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</si>
  <si>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</si>
  <si>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</si>
  <si>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</si>
  <si>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</si>
  <si>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</si>
  <si>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</si>
  <si>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</si>
  <si>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</si>
  <si>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</si>
  <si>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</si>
  <si>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</si>
  <si>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</si>
  <si>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</si>
  <si>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</si>
  <si>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</si>
  <si>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</si>
  <si>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</si>
  <si>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</si>
  <si>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</si>
  <si>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</si>
  <si>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</si>
  <si>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</si>
  <si>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</si>
  <si>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</si>
  <si>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</si>
  <si>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</si>
  <si>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</si>
  <si>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</si>
  <si>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</si>
  <si>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</si>
  <si>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</si>
  <si>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</si>
  <si>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</si>
  <si>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</si>
  <si>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</si>
  <si>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</si>
  <si>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</si>
  <si>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</si>
  <si>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</si>
  <si>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</si>
  <si>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</si>
  <si>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</si>
  <si>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</si>
  <si>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</si>
  <si>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</si>
  <si>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</si>
  <si>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</si>
  <si>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</si>
  <si>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</si>
  <si>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</si>
  <si>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</si>
  <si>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</si>
  <si>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</si>
  <si>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</si>
  <si>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</si>
  <si>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</si>
  <si>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</si>
  <si>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</si>
  <si>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</si>
  <si>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</si>
  <si>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</si>
  <si>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</si>
  <si>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</si>
  <si>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</si>
  <si>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</si>
  <si>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</si>
  <si>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</si>
  <si>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</si>
  <si>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</si>
  <si>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</si>
  <si>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</si>
  <si>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</si>
  <si>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</si>
  <si>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</si>
  <si>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</si>
  <si>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</si>
  <si>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</si>
  <si>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</si>
  <si>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</si>
  <si>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</si>
  <si>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</si>
  <si>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</si>
  <si>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</si>
  <si>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</si>
  <si>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</si>
  <si>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</si>
  <si>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</si>
  <si>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</si>
  <si>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</si>
  <si>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</si>
  <si>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</si>
  <si>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</si>
  <si>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</si>
  <si>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</si>
  <si>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</si>
  <si>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</si>
  <si>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</si>
  <si>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</si>
  <si>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</si>
  <si>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</si>
  <si>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</si>
  <si>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</si>
  <si>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</si>
  <si>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</si>
  <si>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</si>
  <si>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</si>
  <si>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</si>
  <si>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</si>
  <si>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</si>
  <si>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</si>
  <si>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</si>
  <si>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</si>
  <si>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</si>
  <si>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</si>
  <si>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</si>
  <si>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</si>
  <si>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</si>
  <si>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</si>
  <si>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</si>
  <si>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</si>
  <si>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</si>
  <si>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</si>
  <si>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</si>
  <si>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</si>
  <si>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</si>
  <si>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</si>
  <si>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</si>
  <si>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</si>
  <si>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</si>
  <si>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</si>
  <si>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</si>
  <si>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</si>
  <si>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</si>
  <si>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</si>
  <si>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</si>
  <si>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</si>
  <si>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</si>
  <si>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</si>
  <si>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</si>
  <si>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</si>
  <si>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</si>
  <si>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</si>
  <si>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</si>
  <si>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</si>
  <si>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</si>
  <si>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</si>
  <si>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</si>
  <si>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</si>
  <si>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</si>
  <si>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</si>
  <si>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</si>
  <si>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</si>
  <si>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</si>
  <si>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</si>
  <si>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</si>
  <si>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</si>
  <si>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</si>
  <si>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</si>
  <si>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</si>
  <si>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</si>
  <si>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</si>
  <si>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</si>
  <si>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</si>
  <si>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</si>
  <si>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</si>
  <si>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</si>
  <si>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</si>
  <si>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</si>
  <si>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</si>
  <si>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</si>
  <si>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</si>
  <si>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</si>
  <si>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</si>
  <si>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</si>
  <si>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</si>
  <si>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</si>
  <si>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</si>
  <si>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</si>
  <si>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</si>
  <si>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</si>
  <si>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</si>
  <si>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</si>
  <si>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</si>
  <si>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</si>
  <si>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</si>
  <si>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</si>
  <si>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</si>
  <si>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</si>
  <si>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</si>
  <si>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</si>
  <si>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</si>
  <si>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</si>
  <si>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</si>
  <si>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</si>
  <si>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</si>
  <si>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</si>
  <si>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</si>
  <si>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</si>
  <si>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</si>
  <si>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</si>
  <si>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</si>
  <si>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</si>
  <si>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</si>
  <si>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</si>
  <si>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</si>
  <si>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</si>
  <si>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</si>
  <si>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</si>
  <si>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</si>
  <si>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</si>
  <si>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</si>
  <si>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</si>
  <si>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</si>
  <si>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</si>
  <si>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</si>
  <si>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</si>
  <si>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</si>
  <si>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</si>
  <si>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</si>
  <si>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</si>
  <si>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</si>
  <si>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</si>
  <si>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</si>
  <si>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</si>
  <si>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</si>
  <si>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</si>
  <si>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</si>
  <si>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</si>
  <si>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</si>
  <si>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</si>
  <si>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</si>
  <si>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</si>
  <si>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</si>
  <si>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</si>
  <si>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</si>
  <si>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</si>
  <si>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</si>
  <si>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</si>
  <si>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</si>
  <si>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</si>
  <si>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</si>
  <si>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</si>
  <si>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</si>
  <si>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</si>
  <si>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</si>
  <si>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</si>
  <si>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</si>
  <si>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</si>
  <si>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</si>
  <si>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</si>
  <si>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</si>
  <si>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</si>
  <si>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</si>
  <si>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</si>
  <si>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</si>
  <si>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</si>
  <si>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</si>
  <si>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</si>
  <si>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</si>
  <si>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</si>
  <si>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</si>
  <si>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</si>
  <si>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</si>
  <si>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</si>
  <si>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</si>
  <si>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</si>
  <si>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</si>
  <si>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</si>
  <si>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</si>
  <si>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</si>
  <si>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</si>
  <si>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</si>
  <si>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</si>
  <si>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</si>
  <si>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</si>
  <si>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</si>
  <si>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</si>
  <si>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</si>
  <si>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</si>
  <si>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</si>
  <si>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</si>
  <si>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</si>
  <si>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</si>
  <si>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</si>
  <si>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</si>
  <si>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</si>
  <si>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</si>
  <si>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</si>
  <si>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</si>
  <si>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</si>
  <si>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</si>
  <si>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</si>
  <si>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</si>
  <si>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</si>
  <si>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</si>
  <si>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</si>
  <si>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</si>
  <si>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</si>
  <si>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</si>
  <si>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</si>
  <si>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</si>
  <si>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</si>
  <si>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</si>
  <si>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</si>
  <si>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</si>
  <si>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</si>
  <si>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</si>
  <si>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</si>
  <si>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</si>
  <si>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</si>
  <si>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</si>
  <si>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</si>
  <si>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</si>
  <si>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</si>
  <si>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</si>
  <si>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</si>
  <si>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</si>
  <si>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</si>
  <si>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</si>
  <si>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</si>
  <si>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</si>
  <si>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</si>
  <si>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</si>
  <si>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</si>
  <si>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</si>
  <si>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</si>
  <si>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</si>
  <si>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</si>
  <si>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</si>
  <si>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</si>
  <si>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</si>
  <si>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</si>
  <si>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</si>
  <si>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</si>
  <si>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</si>
  <si>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</si>
  <si>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</si>
  <si>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</si>
  <si>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</si>
  <si>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</si>
  <si>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</si>
  <si>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</si>
  <si>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</si>
  <si>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</si>
  <si>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</si>
  <si>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</si>
  <si>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</si>
  <si>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</si>
  <si>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</si>
  <si>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</si>
  <si>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</si>
  <si>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</si>
  <si>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</si>
  <si>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</si>
  <si>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</si>
  <si>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</si>
  <si>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</si>
  <si>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</si>
  <si>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</si>
  <si>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</si>
  <si>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</si>
  <si>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</si>
  <si>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</si>
  <si>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</si>
  <si>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</si>
  <si>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</si>
  <si>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</si>
  <si>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</si>
  <si>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</si>
  <si>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</si>
  <si>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</si>
  <si>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</si>
  <si>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</si>
  <si>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</si>
  <si>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</si>
  <si>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</si>
  <si>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</si>
  <si>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</si>
  <si>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</si>
  <si>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</si>
  <si>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</si>
  <si>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</si>
  <si>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</si>
  <si>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</si>
  <si>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</si>
  <si>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</si>
  <si>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</si>
  <si>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</si>
  <si>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</si>
  <si>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</si>
  <si>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</si>
  <si>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</si>
  <si>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</si>
  <si>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</si>
  <si>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</si>
  <si>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</si>
  <si>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</si>
  <si>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</si>
  <si>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</si>
  <si>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</si>
  <si>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</si>
  <si>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</si>
  <si>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</si>
  <si>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</si>
  <si>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</si>
  <si>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</si>
  <si>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</si>
  <si>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</si>
  <si>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</si>
  <si>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</si>
  <si>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</si>
  <si>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</si>
  <si>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</si>
  <si>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</si>
  <si>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</si>
  <si>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</si>
  <si>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</si>
  <si>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</si>
  <si>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</si>
  <si>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</si>
  <si>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</si>
  <si>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</si>
  <si>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</si>
  <si>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</si>
  <si>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</si>
  <si>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</si>
  <si>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</si>
  <si>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</si>
  <si>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</si>
  <si>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</si>
  <si>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</si>
  <si>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</si>
  <si>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</si>
  <si>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</si>
  <si>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</si>
  <si>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</si>
  <si>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</si>
  <si>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</si>
  <si>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</si>
  <si>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</si>
  <si>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</si>
  <si>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</si>
  <si>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</si>
  <si>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</si>
  <si>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</si>
  <si>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</si>
  <si>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</si>
  <si>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</si>
  <si>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</si>
  <si>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</si>
  <si>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</si>
  <si>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</si>
  <si>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</si>
  <si>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</si>
  <si>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</si>
  <si>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</si>
  <si>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</si>
  <si>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</si>
  <si>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</si>
  <si>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</si>
  <si>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</si>
  <si>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</si>
  <si>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</si>
  <si>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</si>
  <si>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</si>
  <si>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</si>
  <si>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</si>
  <si>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</si>
  <si>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</si>
  <si>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</si>
  <si>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</si>
  <si>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</si>
  <si>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</si>
  <si>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</si>
  <si>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</si>
  <si>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</si>
  <si>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</si>
  <si>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</si>
  <si>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</si>
  <si>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</si>
  <si>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</si>
  <si>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</si>
  <si>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</si>
  <si>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</si>
  <si>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</si>
  <si>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</si>
  <si>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</si>
  <si>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</si>
  <si>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</si>
  <si>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</si>
  <si>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</si>
  <si>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</si>
  <si>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</si>
  <si>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</si>
  <si>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</si>
  <si>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</si>
  <si>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</si>
  <si>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</si>
  <si>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</si>
  <si>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</si>
  <si>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</si>
  <si>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</si>
  <si>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</si>
  <si>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</si>
  <si>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</si>
  <si>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</si>
  <si>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</si>
  <si>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</si>
  <si>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</si>
  <si>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</si>
  <si>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</si>
  <si>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</si>
  <si>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</si>
  <si>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</si>
  <si>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</si>
  <si>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</si>
  <si>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</si>
  <si>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</si>
  <si>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</si>
  <si>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</si>
  <si>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</si>
  <si>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</si>
  <si>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</si>
  <si>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</si>
  <si>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</si>
  <si>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</si>
  <si>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</si>
  <si>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</si>
  <si>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</si>
  <si>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</si>
  <si>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</si>
  <si>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</si>
  <si>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</si>
  <si>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</si>
  <si>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</si>
  <si>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</si>
  <si>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</si>
  <si>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</si>
  <si>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</si>
  <si>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</si>
  <si>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</si>
  <si>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</si>
  <si>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</si>
  <si>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</si>
  <si>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</si>
  <si>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</si>
  <si>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</si>
  <si>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</si>
  <si>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</si>
  <si>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</si>
  <si>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</si>
  <si>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</si>
  <si>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</si>
  <si>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</si>
  <si>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</si>
  <si>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</si>
  <si>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</si>
  <si>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</si>
  <si>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</si>
  <si>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</si>
  <si>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</si>
  <si>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</si>
  <si>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</si>
  <si>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</si>
  <si>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</si>
  <si>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</si>
  <si>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</si>
  <si>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</si>
  <si>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</si>
  <si>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</si>
  <si>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</si>
  <si>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</si>
  <si>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</si>
  <si>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</si>
  <si>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</si>
  <si>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</si>
  <si>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</si>
  <si>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</si>
  <si>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</si>
  <si>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</si>
  <si>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</si>
  <si>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</si>
  <si>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</si>
  <si>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</si>
  <si>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</si>
  <si>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</si>
  <si>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</si>
  <si>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</si>
  <si>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</si>
  <si>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</si>
  <si>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</si>
  <si>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</si>
  <si>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</si>
  <si>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</si>
  <si>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</si>
  <si>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</si>
  <si>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</si>
  <si>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</si>
  <si>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</si>
  <si>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</si>
  <si>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</si>
  <si>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</si>
  <si>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</si>
  <si>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</si>
  <si>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</si>
  <si>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</si>
  <si>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</si>
  <si>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</si>
  <si>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</si>
  <si>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</si>
  <si>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</si>
  <si>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</si>
  <si>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</si>
  <si>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</si>
  <si>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</si>
  <si>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</si>
  <si>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</si>
  <si>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</si>
  <si>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</si>
  <si>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</si>
  <si>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</si>
  <si>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</si>
  <si>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</si>
  <si>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</si>
  <si>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</si>
  <si>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</si>
  <si>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</si>
  <si>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</si>
  <si>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</si>
  <si>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</si>
  <si>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</si>
  <si>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</si>
  <si>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</si>
  <si>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</si>
  <si>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</si>
  <si>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</si>
  <si>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</si>
  <si>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</si>
  <si>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</si>
  <si>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</si>
  <si>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</si>
  <si>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</si>
  <si>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</si>
  <si>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</si>
  <si>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</si>
  <si>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</si>
  <si>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</si>
  <si>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</si>
  <si>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</si>
  <si>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</si>
  <si>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</si>
  <si>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</si>
  <si>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</si>
  <si>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</si>
  <si>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</si>
  <si>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</si>
  <si>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</si>
  <si>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</si>
  <si>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</si>
  <si>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</si>
  <si>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</si>
  <si>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</si>
  <si>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</si>
  <si>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</si>
  <si>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</si>
  <si>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</si>
  <si>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</si>
  <si>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</si>
  <si>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</si>
  <si>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</si>
  <si>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</si>
  <si>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</si>
  <si>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</si>
  <si>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</si>
  <si>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</si>
  <si>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</si>
  <si>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</si>
  <si>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</si>
  <si>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</si>
  <si>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</si>
  <si>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</si>
  <si>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</si>
  <si>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</si>
  <si>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</si>
  <si>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</si>
  <si>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</si>
  <si>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</si>
  <si>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</si>
  <si>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</si>
  <si>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</si>
  <si>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</si>
  <si>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</si>
  <si>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</si>
  <si>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</si>
  <si>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</si>
  <si>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</si>
  <si>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</si>
  <si>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</si>
  <si>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</si>
  <si>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</si>
  <si>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</si>
  <si>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</si>
  <si>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</si>
  <si>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</si>
  <si>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</si>
  <si>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</si>
  <si>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</si>
  <si>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</si>
  <si>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</si>
  <si>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</si>
  <si>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</si>
  <si>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</si>
  <si>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</si>
  <si>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</si>
  <si>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</si>
  <si>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</si>
  <si>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</si>
  <si>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</si>
  <si>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</si>
  <si>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</si>
  <si>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</si>
  <si>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</si>
  <si>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</si>
  <si>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</si>
  <si>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</si>
  <si>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</si>
  <si>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</si>
  <si>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</si>
  <si>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</si>
  <si>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</si>
  <si>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</si>
  <si>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</si>
  <si>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</si>
  <si>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</si>
  <si>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</si>
  <si>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</si>
  <si>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</si>
  <si>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</si>
  <si>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</si>
  <si>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</si>
  <si>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</si>
  <si>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</si>
  <si>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</si>
  <si>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</si>
  <si>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</si>
  <si>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</si>
  <si>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</si>
  <si>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</si>
  <si>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</si>
  <si>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</si>
  <si>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</si>
  <si>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</si>
  <si>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</si>
  <si>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</si>
  <si>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</si>
  <si>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</si>
  <si>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</si>
  <si>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</si>
  <si>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</si>
  <si>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</si>
  <si>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</si>
  <si>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</si>
  <si>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</si>
  <si>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</si>
  <si>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</si>
  <si>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</si>
  <si>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</si>
  <si>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</si>
  <si>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</si>
  <si>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</si>
  <si>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</si>
  <si>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</si>
  <si>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</si>
  <si>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</si>
  <si>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</si>
  <si>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</si>
  <si>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</si>
  <si>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</si>
  <si>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</si>
  <si>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</si>
  <si>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</si>
  <si>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</si>
  <si>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</si>
  <si>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</si>
  <si>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</si>
  <si>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</si>
  <si>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</si>
  <si>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</si>
  <si>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</si>
  <si>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</si>
  <si>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</si>
  <si>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</si>
  <si>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</si>
  <si>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</si>
  <si>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</si>
  <si>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</si>
  <si>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</si>
  <si>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</si>
  <si>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</si>
  <si>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</si>
  <si>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</si>
  <si>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</si>
  <si>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</si>
  <si>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</si>
  <si>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</si>
  <si>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</si>
  <si>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</si>
  <si>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</si>
  <si>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</si>
  <si>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</si>
  <si>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</si>
  <si>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</si>
  <si>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</si>
  <si>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</si>
  <si>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</si>
  <si>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</si>
  <si>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</si>
  <si>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</si>
  <si>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</si>
  <si>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</si>
  <si>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</si>
  <si>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</si>
  <si>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</si>
  <si>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</si>
  <si>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</si>
  <si>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</si>
  <si>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</si>
  <si>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</si>
  <si>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</si>
  <si>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</si>
  <si>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</si>
  <si>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</si>
  <si>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</si>
  <si>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</si>
  <si>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</si>
  <si>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</si>
  <si>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</si>
  <si>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</si>
  <si>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</si>
  <si>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</si>
  <si>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</si>
  <si>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</si>
  <si>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</si>
  <si>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</si>
  <si>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</si>
  <si>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</si>
  <si>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</si>
  <si>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</si>
  <si>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</si>
  <si>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</si>
  <si>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</si>
  <si>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</si>
  <si>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</si>
  <si>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</si>
  <si>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</si>
  <si>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</si>
  <si>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</si>
  <si>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</si>
  <si>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</si>
  <si>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</si>
  <si>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</si>
  <si>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</si>
  <si>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</si>
  <si>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</si>
  <si>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</si>
  <si>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</si>
  <si>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</si>
  <si>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</si>
  <si>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</si>
  <si>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</si>
  <si>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</si>
  <si>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</si>
  <si>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</si>
  <si>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</si>
  <si>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</si>
  <si>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</si>
  <si>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</si>
  <si>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</si>
  <si>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</si>
  <si>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</si>
  <si>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</si>
  <si>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</si>
  <si>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</si>
  <si>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</si>
  <si>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</si>
  <si>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</si>
  <si>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</si>
  <si>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</si>
  <si>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</si>
  <si>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</si>
  <si>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</si>
  <si>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</si>
  <si>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</si>
  <si>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</si>
  <si>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</si>
  <si>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</si>
  <si>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</si>
  <si>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</si>
  <si>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</si>
  <si>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</si>
  <si>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</si>
  <si>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</si>
  <si>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</si>
  <si>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</si>
  <si>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</si>
  <si>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</si>
  <si>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</si>
  <si>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</si>
  <si>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</si>
  <si>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</si>
  <si>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</si>
  <si>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</si>
  <si>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</si>
  <si>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</si>
  <si>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</si>
  <si>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</si>
  <si>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</si>
  <si>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</si>
  <si>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</si>
  <si>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</si>
  <si>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</si>
  <si>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</si>
  <si>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</si>
  <si>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</si>
  <si>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</si>
  <si>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</si>
  <si>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</si>
  <si>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</si>
  <si>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</si>
  <si>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</si>
  <si>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</si>
  <si>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</si>
  <si>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</si>
  <si>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</si>
  <si>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</si>
  <si>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</si>
  <si>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</si>
  <si>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</si>
  <si>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</si>
  <si>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</si>
  <si>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</si>
  <si>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</si>
  <si>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</si>
  <si>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</si>
  <si>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</si>
  <si>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</si>
  <si>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</si>
  <si>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</si>
  <si>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</si>
  <si>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</si>
  <si>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</si>
  <si>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</si>
  <si>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</si>
  <si>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</si>
  <si>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</si>
  <si>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</si>
  <si>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</si>
  <si>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</si>
  <si>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</si>
  <si>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</si>
  <si>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</si>
  <si>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</si>
  <si>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</si>
  <si>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</si>
  <si>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</si>
  <si>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</si>
  <si>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</si>
  <si>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</si>
  <si>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</si>
  <si>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</si>
  <si>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</si>
  <si>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</si>
  <si>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</si>
  <si>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</si>
  <si>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</si>
  <si>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</si>
  <si>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</si>
  <si>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</si>
  <si>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</si>
  <si>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</si>
  <si>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</si>
  <si>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</si>
  <si>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</si>
  <si>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</si>
  <si>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</si>
  <si>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</si>
  <si>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</si>
  <si>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</si>
  <si>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</si>
  <si>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</si>
  <si>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</si>
  <si>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</si>
  <si>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</si>
  <si>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</si>
  <si>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</si>
  <si>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</si>
  <si>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</si>
  <si>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</si>
  <si>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</si>
  <si>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</si>
  <si>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</si>
  <si>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</si>
  <si>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</si>
  <si>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</si>
  <si>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</si>
  <si>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</si>
  <si>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</si>
  <si>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</si>
  <si>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</si>
  <si>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</si>
  <si>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</si>
  <si>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</si>
  <si>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</si>
  <si>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</si>
  <si>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</si>
  <si>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</si>
  <si>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</si>
  <si>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</si>
  <si>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</si>
  <si>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</si>
  <si>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</si>
  <si>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</si>
  <si>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</si>
  <si>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</si>
  <si>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</si>
  <si>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</si>
  <si>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</si>
  <si>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</si>
  <si>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</si>
  <si>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</si>
  <si>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</si>
  <si>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</si>
  <si>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</si>
  <si>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</si>
  <si>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</si>
  <si>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</si>
  <si>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</si>
  <si>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</si>
  <si>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</si>
  <si>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</si>
  <si>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</si>
  <si>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</si>
  <si>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</si>
  <si>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</si>
  <si>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</si>
  <si>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</si>
  <si>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</si>
  <si>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</si>
  <si>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</si>
  <si>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</si>
  <si>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</si>
  <si>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</si>
  <si>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</si>
  <si>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</si>
  <si>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</si>
  <si>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</si>
  <si>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</si>
  <si>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</si>
  <si>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</si>
  <si>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</si>
  <si>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</si>
  <si>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</si>
  <si>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</si>
  <si>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</si>
  <si>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</si>
  <si>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</si>
  <si>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</si>
  <si>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</si>
  <si>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</si>
  <si>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</si>
  <si>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</si>
  <si>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</si>
  <si>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</si>
  <si>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</si>
  <si>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</si>
  <si>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</si>
  <si>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</si>
  <si>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</si>
  <si>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</si>
  <si>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</si>
  <si>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</si>
  <si>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</si>
  <si>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</si>
  <si>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</si>
  <si>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</si>
  <si>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</si>
  <si>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</si>
  <si>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</si>
  <si>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</si>
  <si>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</si>
  <si>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</si>
  <si>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</si>
  <si>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</si>
  <si>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</si>
  <si>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</si>
  <si>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</si>
  <si>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</si>
  <si>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</si>
  <si>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</si>
  <si>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</si>
  <si>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</si>
  <si>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</si>
  <si>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</si>
  <si>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</si>
  <si>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</si>
  <si>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</si>
  <si>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</si>
  <si>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</si>
  <si>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</si>
  <si>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</si>
  <si>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</si>
  <si>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</si>
  <si>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</si>
  <si>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</si>
  <si>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</si>
  <si>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</si>
  <si>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</si>
  <si>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</si>
  <si>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</si>
  <si>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</si>
  <si>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</si>
  <si>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</si>
  <si>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</si>
  <si>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</si>
  <si>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</si>
  <si>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</si>
  <si>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</si>
  <si>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</si>
  <si>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</si>
  <si>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</si>
  <si>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</si>
  <si>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</si>
  <si>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</si>
  <si>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</si>
  <si>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</si>
  <si>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</si>
  <si>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</si>
  <si>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</si>
  <si>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</si>
  <si>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</si>
  <si>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</si>
  <si>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</si>
  <si>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</si>
  <si>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</si>
  <si>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</si>
  <si>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</si>
  <si>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</si>
  <si>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</si>
  <si>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</si>
  <si>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</si>
  <si>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</si>
  <si>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</si>
  <si>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</si>
  <si>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</si>
  <si>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</si>
  <si>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</si>
  <si>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</si>
  <si>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</si>
  <si>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</si>
  <si>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</si>
  <si>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</si>
  <si>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</si>
  <si>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</si>
  <si>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</si>
  <si>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</si>
  <si>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</si>
  <si>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</si>
  <si>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</si>
  <si>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</si>
  <si>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</si>
  <si>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</si>
  <si>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</si>
  <si>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</si>
  <si>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</si>
  <si>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</si>
  <si>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</si>
  <si>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</si>
  <si>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</si>
  <si>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</si>
  <si>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</si>
  <si>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</si>
  <si>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</si>
  <si>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</si>
  <si>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</si>
  <si>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</si>
  <si>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</si>
  <si>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</si>
  <si>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</si>
  <si>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</si>
  <si>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</si>
  <si>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</si>
  <si>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</si>
  <si>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</si>
  <si>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</si>
  <si>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</si>
  <si>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</si>
  <si>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</si>
  <si>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</si>
  <si>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</si>
  <si>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</si>
  <si>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</si>
  <si>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</si>
  <si>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</si>
  <si>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</si>
  <si>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</si>
  <si>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</si>
  <si>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</si>
  <si>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</si>
  <si>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</si>
  <si>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</si>
  <si>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</si>
  <si>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</si>
  <si>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</si>
  <si>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</si>
  <si>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</si>
  <si>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</si>
  <si>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</si>
  <si>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</si>
  <si>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</si>
  <si>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</si>
  <si>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</si>
  <si>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</si>
  <si>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</si>
  <si>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</si>
  <si>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</si>
  <si>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</si>
  <si>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</si>
  <si>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</si>
  <si>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</si>
  <si>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</si>
  <si>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</si>
  <si>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</si>
  <si>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</si>
  <si>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</si>
  <si>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</si>
  <si>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</si>
  <si>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</si>
  <si>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</si>
  <si>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</si>
  <si>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</si>
  <si>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</si>
  <si>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</si>
  <si>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</si>
  <si>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</si>
  <si>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</si>
  <si>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</si>
  <si>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</si>
  <si>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</si>
  <si>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</si>
  <si>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</si>
  <si>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</si>
  <si>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</si>
  <si>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</si>
  <si>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</si>
  <si>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</si>
  <si>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</si>
  <si>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</si>
  <si>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</si>
  <si>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</si>
  <si>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</si>
  <si>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</si>
  <si>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</si>
  <si>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</si>
  <si>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</si>
  <si>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</si>
  <si>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</si>
  <si>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</si>
  <si>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</si>
  <si>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</si>
  <si>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</si>
  <si>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</si>
  <si>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</si>
  <si>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</si>
  <si>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</si>
  <si>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</si>
  <si>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</si>
  <si>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</si>
  <si>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</si>
  <si>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</si>
  <si>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</si>
  <si>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</si>
  <si>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</si>
  <si>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</si>
  <si>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</si>
  <si>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</si>
  <si>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</si>
  <si>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</si>
  <si>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</si>
  <si>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</si>
  <si>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</si>
  <si>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</si>
  <si>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</si>
  <si>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</si>
  <si>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</si>
  <si>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</si>
  <si>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</si>
  <si>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</si>
  <si>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</si>
  <si>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</si>
  <si>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</si>
  <si>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</si>
  <si>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</si>
  <si>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</si>
  <si>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</si>
  <si>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</si>
  <si>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</si>
  <si>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</si>
  <si>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</si>
  <si>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</si>
  <si>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</si>
  <si>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</si>
  <si>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</si>
  <si>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</si>
  <si>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</si>
  <si>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</si>
  <si>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</si>
  <si>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</si>
  <si>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</si>
  <si>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</si>
  <si>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</si>
  <si>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</si>
  <si>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</si>
  <si>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</si>
  <si>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</si>
  <si>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</si>
  <si>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</si>
  <si>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</si>
  <si>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</si>
  <si>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</si>
  <si>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</si>
  <si>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</si>
  <si>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</si>
  <si>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</si>
  <si>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</si>
  <si>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</si>
  <si>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</si>
  <si>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</si>
  <si>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</si>
  <si>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</si>
  <si>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</si>
  <si>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</si>
  <si>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</si>
  <si>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</si>
  <si>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</si>
  <si>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</si>
  <si>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</si>
  <si>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</si>
  <si>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</si>
  <si>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</si>
  <si>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</si>
  <si>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</si>
  <si>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</si>
  <si>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</si>
  <si>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</si>
  <si>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</si>
  <si>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</si>
  <si>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</si>
  <si>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</si>
  <si>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</si>
  <si>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</si>
  <si>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</si>
  <si>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</si>
  <si>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</si>
  <si>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</si>
  <si>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</si>
  <si>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</si>
  <si>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</si>
  <si>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</si>
  <si>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</si>
  <si>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</si>
  <si>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</si>
  <si>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</si>
  <si>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</si>
  <si>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</si>
  <si>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</si>
  <si>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</si>
  <si>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</si>
  <si>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</si>
  <si>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</si>
  <si>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</si>
  <si>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</si>
  <si>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</si>
  <si>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</si>
  <si>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</si>
  <si>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</si>
  <si>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</si>
  <si>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</si>
  <si>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</si>
  <si>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</si>
  <si>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</si>
  <si>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</si>
  <si>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</si>
  <si>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</si>
  <si>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</si>
  <si>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</si>
  <si>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</si>
  <si>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</si>
  <si>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</si>
  <si>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</si>
  <si>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</si>
  <si>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</si>
  <si>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</si>
  <si>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</si>
  <si>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</si>
  <si>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</si>
  <si>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</si>
  <si>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</si>
  <si>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</si>
  <si>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</si>
  <si>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</si>
  <si>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</si>
  <si>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</si>
  <si>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</si>
  <si>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</si>
  <si>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</si>
  <si>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</si>
  <si>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</si>
  <si>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</si>
  <si>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</si>
  <si>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</si>
  <si>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</si>
  <si>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</si>
  <si>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</si>
  <si>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</si>
  <si>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</si>
  <si>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</si>
  <si>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</si>
  <si>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</si>
  <si>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</si>
  <si>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</si>
  <si>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</si>
  <si>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</si>
  <si>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</si>
  <si>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</si>
  <si>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</si>
  <si>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</si>
  <si>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</si>
  <si>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</si>
  <si>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</si>
  <si>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</si>
  <si>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</si>
  <si>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</si>
  <si>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</si>
  <si>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</si>
  <si>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</si>
  <si>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</si>
  <si>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</si>
  <si>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</si>
  <si>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</si>
  <si>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</si>
  <si>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</si>
  <si>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</si>
  <si>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</si>
  <si>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</si>
  <si>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</si>
  <si>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</si>
  <si>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</si>
  <si>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</si>
  <si>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</si>
  <si>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</si>
  <si>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</si>
  <si>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</si>
  <si>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</si>
  <si>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</si>
  <si>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</si>
  <si>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</si>
  <si>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</si>
  <si>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</si>
  <si>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</si>
  <si>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</si>
  <si>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</si>
  <si>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</si>
  <si>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</si>
  <si>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</si>
  <si>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</si>
  <si>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</si>
  <si>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</si>
  <si>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</si>
  <si>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</si>
  <si>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</si>
  <si>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</si>
  <si>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</si>
  <si>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</si>
  <si>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</si>
  <si>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</si>
  <si>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</si>
  <si>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</si>
  <si>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</si>
  <si>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</si>
  <si>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</si>
  <si>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</si>
  <si>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</si>
  <si>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</si>
  <si>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</si>
  <si>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</si>
  <si>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</si>
  <si>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</si>
  <si>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</si>
  <si>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</si>
  <si>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</si>
  <si>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</si>
  <si>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</si>
  <si>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</si>
  <si>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</si>
  <si>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</si>
  <si>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</si>
  <si>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</si>
  <si>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</si>
  <si>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</si>
  <si>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</si>
  <si>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</si>
  <si>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</si>
  <si>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</si>
  <si>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</si>
  <si>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</si>
  <si>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</si>
  <si>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</si>
  <si>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</si>
  <si>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</si>
  <si>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</si>
  <si>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</si>
  <si>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</si>
  <si>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</si>
  <si>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</si>
  <si>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</si>
  <si>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</si>
  <si>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</si>
  <si>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</si>
  <si>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</si>
  <si>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</si>
  <si>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</si>
  <si>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</si>
  <si>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</si>
  <si>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</si>
  <si>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</si>
  <si>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</si>
  <si>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</si>
  <si>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</si>
  <si>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</si>
  <si>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</si>
  <si>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</si>
  <si>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</si>
  <si>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</si>
  <si>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</si>
  <si>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</si>
  <si>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</si>
  <si>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</si>
  <si>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</si>
  <si>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</si>
  <si>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</si>
  <si>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</si>
  <si>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</si>
  <si>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</si>
  <si>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</si>
  <si>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</si>
  <si>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</si>
  <si>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</si>
  <si>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</si>
  <si>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</si>
  <si>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</si>
  <si>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</si>
  <si>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</si>
  <si>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</si>
  <si>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</si>
  <si>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</si>
  <si>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</si>
  <si>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</si>
  <si>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</si>
  <si>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</si>
  <si>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</si>
  <si>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</si>
  <si>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</si>
  <si>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</si>
  <si>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</si>
  <si>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</si>
  <si>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</si>
  <si>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</si>
  <si>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</si>
  <si>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</si>
  <si>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</si>
  <si>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</si>
  <si>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</si>
  <si>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</si>
  <si>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</si>
  <si>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</si>
  <si>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</si>
  <si>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</si>
  <si>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</si>
  <si>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</si>
  <si>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</si>
  <si>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</si>
  <si>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</si>
  <si>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</si>
  <si>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</si>
  <si>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</si>
  <si>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</si>
  <si>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</si>
  <si>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</si>
  <si>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</si>
  <si>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</si>
  <si>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</si>
  <si>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</si>
  <si>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</si>
  <si>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</si>
  <si>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</si>
  <si>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</si>
  <si>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</si>
  <si>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</si>
  <si>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</si>
  <si>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</si>
  <si>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</si>
  <si>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</si>
  <si>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</si>
  <si>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</si>
  <si>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</si>
  <si>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</si>
  <si>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</si>
  <si>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</si>
  <si>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</si>
  <si>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</si>
  <si>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</si>
  <si>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</si>
  <si>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</si>
  <si>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</si>
  <si>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</si>
  <si>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</si>
  <si>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</si>
  <si>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</si>
  <si>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</si>
  <si>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</si>
  <si>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</si>
  <si>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</si>
  <si>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</si>
  <si>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</si>
  <si>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</si>
  <si>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</si>
  <si>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</si>
  <si>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</si>
  <si>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</si>
  <si>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</si>
  <si>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</si>
  <si>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</si>
  <si>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</si>
  <si>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</si>
  <si>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</si>
  <si>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</si>
  <si>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</si>
  <si>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</si>
  <si>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</si>
  <si>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</si>
  <si>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</si>
  <si>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</si>
  <si>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</si>
  <si>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</si>
  <si>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</si>
  <si>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</si>
  <si>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</si>
  <si>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</si>
  <si>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</si>
  <si>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</si>
  <si>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</si>
  <si>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</si>
  <si>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</si>
  <si>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</si>
  <si>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</si>
  <si>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</si>
  <si>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</si>
  <si>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</si>
  <si>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</si>
  <si>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</si>
  <si>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</si>
  <si>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</si>
  <si>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</si>
  <si>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</si>
  <si>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</si>
  <si>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</si>
  <si>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</si>
  <si>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</si>
  <si>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</si>
  <si>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</si>
  <si>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</si>
  <si>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</si>
  <si>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</si>
  <si>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</si>
  <si>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</si>
  <si>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</si>
  <si>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</si>
  <si>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</si>
  <si>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</si>
  <si>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</si>
  <si>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</si>
  <si>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</si>
  <si>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</si>
  <si>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</si>
  <si>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</si>
  <si>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</si>
  <si>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</si>
  <si>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</si>
  <si>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</si>
  <si>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</si>
  <si>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</si>
  <si>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</si>
  <si>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</si>
  <si>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</si>
  <si>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</si>
  <si>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</si>
  <si>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</si>
  <si>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</si>
  <si>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</si>
  <si>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</si>
  <si>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</si>
  <si>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</si>
  <si>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</si>
  <si>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</si>
  <si>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</si>
  <si>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</si>
  <si>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</si>
  <si>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</si>
  <si>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</si>
  <si>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</si>
  <si>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</si>
  <si>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</si>
  <si>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</si>
  <si>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</si>
  <si>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</si>
  <si>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</si>
  <si>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</si>
  <si>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</si>
  <si>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</si>
  <si>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</si>
  <si>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</si>
  <si>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</si>
  <si>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</si>
  <si>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</si>
  <si>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</si>
  <si>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</si>
  <si>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</si>
  <si>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</si>
  <si>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</si>
  <si>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</si>
  <si>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</si>
  <si>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</si>
  <si>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</si>
  <si>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</si>
  <si>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</si>
  <si>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</si>
  <si>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</si>
  <si>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</si>
  <si>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</si>
  <si>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</si>
  <si>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</si>
  <si>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</si>
  <si>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</si>
  <si>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</si>
  <si>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</si>
  <si>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</si>
  <si>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</si>
  <si>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</si>
  <si>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</si>
  <si>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</si>
  <si>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</si>
  <si>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</si>
  <si>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</si>
  <si>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</si>
  <si>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</si>
  <si>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</si>
  <si>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</si>
  <si>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</si>
  <si>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</si>
  <si>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</si>
  <si>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</si>
  <si>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</si>
  <si>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</si>
  <si>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</si>
  <si>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</si>
  <si>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</si>
  <si>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</si>
  <si>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</si>
  <si>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</si>
  <si>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</si>
  <si>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</si>
  <si>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</si>
  <si>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</si>
  <si>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</si>
  <si>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</si>
  <si>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</si>
  <si>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</si>
  <si>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</si>
  <si>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</si>
  <si>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</si>
  <si>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</si>
  <si>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</si>
  <si>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</si>
  <si>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</si>
  <si>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</si>
  <si>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</si>
  <si>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</si>
  <si>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</si>
  <si>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</si>
  <si>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</si>
  <si>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</si>
  <si>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</si>
  <si>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</si>
  <si>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</si>
  <si>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</si>
  <si>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</si>
  <si>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</si>
  <si>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</si>
  <si>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</si>
  <si>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</si>
  <si>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</si>
  <si>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</si>
  <si>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</si>
  <si>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</si>
  <si>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</si>
  <si>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</si>
  <si>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</si>
  <si>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</si>
  <si>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</si>
  <si>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</si>
  <si>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</si>
  <si>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</si>
  <si>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</si>
  <si>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</si>
  <si>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</si>
  <si>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</si>
  <si>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</si>
  <si>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</si>
  <si>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</si>
  <si>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</si>
  <si>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</si>
  <si>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</si>
  <si>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</si>
  <si>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</si>
  <si>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</si>
  <si>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</si>
  <si>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</si>
  <si>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</si>
  <si>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</si>
  <si>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</si>
  <si>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</si>
  <si>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</si>
  <si>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</si>
  <si>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</si>
  <si>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</si>
  <si>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</si>
  <si>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</si>
  <si>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</si>
  <si>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</si>
  <si>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</si>
  <si>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</si>
  <si>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</si>
  <si>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</si>
  <si>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</si>
  <si>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</si>
  <si>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</si>
  <si>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</si>
  <si>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</si>
  <si>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</si>
  <si>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</si>
  <si>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</si>
  <si>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</si>
  <si>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</si>
  <si>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</si>
  <si>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</si>
  <si>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</si>
  <si>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</si>
  <si>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</si>
  <si>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</si>
  <si>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</si>
  <si>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</si>
  <si>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</si>
  <si>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</si>
  <si>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</si>
  <si>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</si>
  <si>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</si>
  <si>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</si>
  <si>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</si>
  <si>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</si>
  <si>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</si>
  <si>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</si>
  <si>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</si>
  <si>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</si>
  <si>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</si>
  <si>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</si>
  <si>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</si>
  <si>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</si>
  <si>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</si>
  <si>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</si>
  <si>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</si>
  <si>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</si>
  <si>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</si>
  <si>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</si>
  <si>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</si>
  <si>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</si>
  <si>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</si>
  <si>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</si>
  <si>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</si>
  <si>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</si>
  <si>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</si>
  <si>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</si>
  <si>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</si>
  <si>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</si>
  <si>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</si>
  <si>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</si>
  <si>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</si>
  <si>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</si>
  <si>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</si>
  <si>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</si>
  <si>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</si>
  <si>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</si>
  <si>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</si>
  <si>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</si>
  <si>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</si>
  <si>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</si>
  <si>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</si>
  <si>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</si>
  <si>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</si>
  <si>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</si>
  <si>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</si>
  <si>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</si>
  <si>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</si>
  <si>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</si>
  <si>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</si>
  <si>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</si>
  <si>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</si>
  <si>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</si>
  <si>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</si>
  <si>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</si>
  <si>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</si>
  <si>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</si>
  <si>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</si>
  <si>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</si>
  <si>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</si>
  <si>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</si>
  <si>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</si>
  <si>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</si>
  <si>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</si>
  <si>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</si>
  <si>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</si>
  <si>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</si>
  <si>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</si>
  <si>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</si>
  <si>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</si>
  <si>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</si>
  <si>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</si>
  <si>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</si>
  <si>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</si>
  <si>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</si>
  <si>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</si>
  <si>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</si>
  <si>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</si>
  <si>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</si>
  <si>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</si>
  <si>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</si>
  <si>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</si>
  <si>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</si>
  <si>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</si>
  <si>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</si>
  <si>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</si>
  <si>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</si>
  <si>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</si>
  <si>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</si>
  <si>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</si>
  <si>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</si>
  <si>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</si>
  <si>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</si>
  <si>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</si>
  <si>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</si>
  <si>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</si>
  <si>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</si>
  <si>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</si>
  <si>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</si>
  <si>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</si>
  <si>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</si>
  <si>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</si>
  <si>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</si>
  <si>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</si>
  <si>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</si>
  <si>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</si>
  <si>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</si>
  <si>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</si>
  <si>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</si>
  <si>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</si>
  <si>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</si>
  <si>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</si>
  <si>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</si>
  <si>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</si>
  <si>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</si>
  <si>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</si>
  <si>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</si>
  <si>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</si>
  <si>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</si>
  <si>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</si>
  <si>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</si>
  <si>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</si>
  <si>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</si>
  <si>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</si>
  <si>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</si>
  <si>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</si>
  <si>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</si>
  <si>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</si>
  <si>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</si>
  <si>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</si>
  <si>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</si>
  <si>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</si>
  <si>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</si>
  <si>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</si>
  <si>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</si>
  <si>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</si>
  <si>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</si>
  <si>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</si>
  <si>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</si>
  <si>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</si>
  <si>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</si>
  <si>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</si>
  <si>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</si>
  <si>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</si>
  <si>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</si>
  <si>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</si>
  <si>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</si>
  <si>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</si>
  <si>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</si>
  <si>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</si>
  <si>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</si>
  <si>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</si>
  <si>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</si>
  <si>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</si>
  <si>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</si>
  <si>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</si>
  <si>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</si>
  <si>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</si>
  <si>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</si>
  <si>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</si>
  <si>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</si>
  <si>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</si>
  <si>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</si>
  <si>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</si>
  <si>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</si>
  <si>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</si>
  <si>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</si>
  <si>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</si>
  <si>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</si>
  <si>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</si>
  <si>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</si>
  <si>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</si>
  <si>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</si>
  <si>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</si>
  <si>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</si>
  <si>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</si>
  <si>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</si>
  <si>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</si>
  <si>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</si>
  <si>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</si>
  <si>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</si>
  <si>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</si>
  <si>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</si>
  <si>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</si>
  <si>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</si>
  <si>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</si>
  <si>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</si>
  <si>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</si>
  <si>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</si>
  <si>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</si>
  <si>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</si>
  <si>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</si>
  <si>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</si>
  <si>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</si>
  <si>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</si>
  <si>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</si>
  <si>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</si>
  <si>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</si>
  <si>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</si>
  <si>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</si>
  <si>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</si>
  <si>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</si>
  <si>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</si>
  <si>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</si>
  <si>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</si>
  <si>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</si>
  <si>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</si>
  <si>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</si>
  <si>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</si>
  <si>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</si>
  <si>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</si>
  <si>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</si>
  <si>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</si>
  <si>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</si>
  <si>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</si>
  <si>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</si>
  <si>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</si>
  <si>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</si>
  <si>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</si>
  <si>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</si>
  <si>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</si>
  <si>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</si>
  <si>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</si>
  <si>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</si>
  <si>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</si>
  <si>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</si>
  <si>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</si>
  <si>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</si>
  <si>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</si>
  <si>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</si>
  <si>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</si>
  <si>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</si>
  <si>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</si>
  <si>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</si>
  <si>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</si>
  <si>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</si>
  <si>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</si>
  <si>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</si>
  <si>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</si>
  <si>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</si>
  <si>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</si>
  <si>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</si>
  <si>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</si>
  <si>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</si>
  <si>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</si>
  <si>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</si>
  <si>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</si>
  <si>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</si>
  <si>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</si>
  <si>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</si>
  <si>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</si>
  <si>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</si>
  <si>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</si>
  <si>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</si>
  <si>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</si>
  <si>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</si>
  <si>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</si>
  <si>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</si>
  <si>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</si>
  <si>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</si>
  <si>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</si>
  <si>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</si>
  <si>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</si>
  <si>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</si>
  <si>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</si>
  <si>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</si>
  <si>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</si>
  <si>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</si>
  <si>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</si>
  <si>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</si>
  <si>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</si>
  <si>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</si>
  <si>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</si>
  <si>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</si>
  <si>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</si>
  <si>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</si>
  <si>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</si>
  <si>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</si>
  <si>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</si>
  <si>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</si>
  <si>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</si>
  <si>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</si>
  <si>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</si>
  <si>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</si>
  <si>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</si>
  <si>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</si>
  <si>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</si>
  <si>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</si>
  <si>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</si>
  <si>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</si>
  <si>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</si>
  <si>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</si>
  <si>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</si>
  <si>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</si>
  <si>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</si>
  <si>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</si>
  <si>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</si>
  <si>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</si>
  <si>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</si>
  <si>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</si>
  <si>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</si>
  <si>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</si>
  <si>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</si>
  <si>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</si>
  <si>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</si>
  <si>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</si>
  <si>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</si>
  <si>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</si>
  <si>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</si>
  <si>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</si>
  <si>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</si>
  <si>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</si>
  <si>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</si>
  <si>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</si>
  <si>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</si>
  <si>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</si>
  <si>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</si>
  <si>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</si>
  <si>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</si>
  <si>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</si>
  <si>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</si>
  <si>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</si>
  <si>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</si>
  <si>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</si>
  <si>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</si>
  <si>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</si>
  <si>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</si>
  <si>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</si>
  <si>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</si>
  <si>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</si>
  <si>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</si>
  <si>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</si>
  <si>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</si>
  <si>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</si>
  <si>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</si>
  <si>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</si>
  <si>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</si>
  <si>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</si>
  <si>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</si>
  <si>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</si>
  <si>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</si>
  <si>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</si>
  <si>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</si>
  <si>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</si>
  <si>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</si>
  <si>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</si>
  <si>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</si>
  <si>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</si>
  <si>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</si>
  <si>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</si>
  <si>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</si>
  <si>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</si>
  <si>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</si>
  <si>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</si>
  <si>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</si>
  <si>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</si>
  <si>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</si>
  <si>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</si>
  <si>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</si>
  <si>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</si>
  <si>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</si>
  <si>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</si>
  <si>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</si>
  <si>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</si>
  <si>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</si>
  <si>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</si>
  <si>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</si>
  <si>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</si>
  <si>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</si>
  <si>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</si>
  <si>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</si>
  <si>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</si>
  <si>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</si>
  <si>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</si>
  <si>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</si>
  <si>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</si>
  <si>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</si>
  <si>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</si>
  <si>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</si>
  <si>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</si>
  <si>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</si>
  <si>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</si>
  <si>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</si>
  <si>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</si>
  <si>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</si>
  <si>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</si>
  <si>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</si>
  <si>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</si>
  <si>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</si>
  <si>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</si>
  <si>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</si>
  <si>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</si>
  <si>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</si>
  <si>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</si>
  <si>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</si>
  <si>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</si>
  <si>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</si>
  <si>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</si>
  <si>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</si>
  <si>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</si>
  <si>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</si>
  <si>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</si>
  <si>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</si>
  <si>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</si>
  <si>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</si>
  <si>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</si>
  <si>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</si>
  <si>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</si>
  <si>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</si>
  <si>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</si>
  <si>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</si>
  <si>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</si>
  <si>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</si>
  <si>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</si>
  <si>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</si>
  <si>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</si>
  <si>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</si>
  <si>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</si>
  <si>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</si>
  <si>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</si>
  <si>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</si>
  <si>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</si>
  <si>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</si>
  <si>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</si>
  <si>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</si>
  <si>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</si>
  <si>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</si>
  <si>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</si>
  <si>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</si>
  <si>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</si>
  <si>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</si>
  <si>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</si>
  <si>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</si>
  <si>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</si>
  <si>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</si>
  <si>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</si>
  <si>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</si>
  <si>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</si>
  <si>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</si>
  <si>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</si>
  <si>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</si>
  <si>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</si>
  <si>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</si>
  <si>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</si>
  <si>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</si>
  <si>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</si>
  <si>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</si>
  <si>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</si>
  <si>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</si>
  <si>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</si>
  <si>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</si>
  <si>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</si>
  <si>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</si>
  <si>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</si>
  <si>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</si>
  <si>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</si>
  <si>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</si>
  <si>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</si>
  <si>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</si>
  <si>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</si>
  <si>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</si>
  <si>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</si>
  <si>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</si>
  <si>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</si>
  <si>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</si>
  <si>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</si>
  <si>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</si>
  <si>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</si>
  <si>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</si>
  <si>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</si>
  <si>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</si>
  <si>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</si>
  <si>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</si>
  <si>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</si>
  <si>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</si>
  <si>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</si>
  <si>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</si>
  <si>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</si>
  <si>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</si>
  <si>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</si>
  <si>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</si>
  <si>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</si>
  <si>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</si>
  <si>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</si>
  <si>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</si>
  <si>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</si>
  <si>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</si>
  <si>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</si>
  <si>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</si>
  <si>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</si>
  <si>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</si>
  <si>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</si>
  <si>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</si>
  <si>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</si>
  <si>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</si>
  <si>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</si>
  <si>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</si>
  <si>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</si>
  <si>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</si>
  <si>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</si>
  <si>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</si>
  <si>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</si>
  <si>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</si>
  <si>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</si>
  <si>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</si>
  <si>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</si>
  <si>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</si>
  <si>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</si>
  <si>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</si>
  <si>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</si>
  <si>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</si>
  <si>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</si>
  <si>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</si>
  <si>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</si>
  <si>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</si>
  <si>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</si>
  <si>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</si>
  <si>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</si>
  <si>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</si>
  <si>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</si>
  <si>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</si>
  <si>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</si>
  <si>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</si>
  <si>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</si>
  <si>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</si>
  <si>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</si>
  <si>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</si>
  <si>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</si>
  <si>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</si>
  <si>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</si>
  <si>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</si>
  <si>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</si>
  <si>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</si>
  <si>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</si>
  <si>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</si>
  <si>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</si>
  <si>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</si>
  <si>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</si>
  <si>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</si>
  <si>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</si>
  <si>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</si>
  <si>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</si>
  <si>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</si>
  <si>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</si>
  <si>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</si>
  <si>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</si>
  <si>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</si>
  <si>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</si>
  <si>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</si>
  <si>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</si>
  <si>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</si>
  <si>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</si>
  <si>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</si>
  <si>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</si>
  <si>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</si>
  <si>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</si>
  <si>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</si>
  <si>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</si>
  <si>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</si>
  <si>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</si>
  <si>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</si>
  <si>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</si>
  <si>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</si>
  <si>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</si>
  <si>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</si>
  <si>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</si>
  <si>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</si>
  <si>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</si>
  <si>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</si>
  <si>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</si>
  <si>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</si>
  <si>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</si>
  <si>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</si>
  <si>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</si>
  <si>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</si>
  <si>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</si>
  <si>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</si>
  <si>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</si>
  <si>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</si>
  <si>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</si>
  <si>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</si>
  <si>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</si>
  <si>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</si>
  <si>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</si>
  <si>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</si>
  <si>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</si>
  <si>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</si>
  <si>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</si>
  <si>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</si>
  <si>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</si>
  <si>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</si>
  <si>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</si>
  <si>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</si>
  <si>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</si>
  <si>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</si>
  <si>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</si>
  <si>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</si>
  <si>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</si>
  <si>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</si>
  <si>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</si>
  <si>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</si>
  <si>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</si>
  <si>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</si>
  <si>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</si>
  <si>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</si>
  <si>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</si>
  <si>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</si>
  <si>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</si>
  <si>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</si>
  <si>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</si>
  <si>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</si>
  <si>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</si>
  <si>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</si>
  <si>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</si>
  <si>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</si>
  <si>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</si>
  <si>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</si>
  <si>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</si>
  <si>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</si>
  <si>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</si>
  <si>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</si>
  <si>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</si>
  <si>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</si>
  <si>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</si>
  <si>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</si>
  <si>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</si>
  <si>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</si>
  <si>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</si>
  <si>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</si>
  <si>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</si>
  <si>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</si>
  <si>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</si>
  <si>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</si>
  <si>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</si>
  <si>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</si>
  <si>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</si>
  <si>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</si>
  <si>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</si>
  <si>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</si>
  <si>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</si>
  <si>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</si>
  <si>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</si>
  <si>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</si>
  <si>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</si>
  <si>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</si>
  <si>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</si>
  <si>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</si>
  <si>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</si>
  <si>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</si>
  <si>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</si>
  <si>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</si>
  <si>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</si>
  <si>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</si>
  <si>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</si>
  <si>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</si>
  <si>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</si>
  <si>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</si>
  <si>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</si>
  <si>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</si>
  <si>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</si>
  <si>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</si>
  <si>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</si>
  <si>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</si>
  <si>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</si>
  <si>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</si>
  <si>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</si>
  <si>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</si>
  <si>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</si>
  <si>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</si>
  <si>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</si>
  <si>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</si>
  <si>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</si>
  <si>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</si>
  <si>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</si>
  <si>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</si>
  <si>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</si>
  <si>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</si>
  <si>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</si>
  <si>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</si>
  <si>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</si>
  <si>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</si>
  <si>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</si>
  <si>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</si>
  <si>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</si>
  <si>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</si>
  <si>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</si>
  <si>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</si>
  <si>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</si>
  <si>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</si>
  <si>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</si>
  <si>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</si>
  <si>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</si>
  <si>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</si>
  <si>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</si>
  <si>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</si>
  <si>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</si>
  <si>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</si>
  <si>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</si>
  <si>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</si>
  <si>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</si>
  <si>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</si>
  <si>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</si>
  <si>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</si>
  <si>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</si>
  <si>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</si>
  <si>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</si>
  <si>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</si>
  <si>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</si>
  <si>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</si>
  <si>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</si>
  <si>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</si>
  <si>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</si>
  <si>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</si>
  <si>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</si>
  <si>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</si>
  <si>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</si>
  <si>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</si>
  <si>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</si>
  <si>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</si>
  <si>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</si>
  <si>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</si>
  <si>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</si>
  <si>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</si>
  <si>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</si>
  <si>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</si>
  <si>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</si>
  <si>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</si>
  <si>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</si>
  <si>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</si>
  <si>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</si>
  <si>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</si>
  <si>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</si>
  <si>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</si>
  <si>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</si>
  <si>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</si>
  <si>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</si>
  <si>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</si>
  <si>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</si>
  <si>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</si>
  <si>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</si>
  <si>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</si>
  <si>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</si>
  <si>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</si>
  <si>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</si>
  <si>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</si>
  <si>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</si>
  <si>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</si>
  <si>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</si>
  <si>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</si>
  <si>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</si>
  <si>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</si>
  <si>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</si>
  <si>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</si>
  <si>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</si>
  <si>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</si>
  <si>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</si>
  <si>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</si>
  <si>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</si>
  <si>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</si>
  <si>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</si>
  <si>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</si>
  <si>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</si>
  <si>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</si>
  <si>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</si>
  <si>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</si>
  <si>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</si>
  <si>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</si>
  <si>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</si>
  <si>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</si>
  <si>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</si>
  <si>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</si>
  <si>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</si>
  <si>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</si>
  <si>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</si>
  <si>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</si>
  <si>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</si>
  <si>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</si>
  <si>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</si>
  <si>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</si>
  <si>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</si>
  <si>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</si>
  <si>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</si>
  <si>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</si>
  <si>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</si>
  <si>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</si>
  <si>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</si>
  <si>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</si>
  <si>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</si>
  <si>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</si>
  <si>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</si>
  <si>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</si>
  <si>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</si>
  <si>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</si>
  <si>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</si>
  <si>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</si>
  <si>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</si>
  <si>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</si>
  <si>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</si>
  <si>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</si>
  <si>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</si>
  <si>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</si>
  <si>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</si>
  <si>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</si>
  <si>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</si>
  <si>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</si>
  <si>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</si>
  <si>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</si>
  <si>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</si>
  <si>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</si>
  <si>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</si>
  <si>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</si>
  <si>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</si>
  <si>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</si>
  <si>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</si>
  <si>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</si>
  <si>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</si>
  <si>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</si>
  <si>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</si>
  <si>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</si>
  <si>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</si>
  <si>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</si>
  <si>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</si>
  <si>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</si>
  <si>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</si>
  <si>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</si>
  <si>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</si>
  <si>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</si>
  <si>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137</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</si>
  <si>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</si>
  <si>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</si>
  <si>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</si>
  <si>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</si>
  <si>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no pcm</t>
  </si>
  <si>
    <t>Another team on the way need 35 Min</t>
  </si>
  <si>
    <t>EM team on the way need 10 Min</t>
  </si>
  <si>
    <t>No pcm</t>
  </si>
  <si>
    <t>sceco power cut, site located in AlBalad parking not available &amp; Team Connecting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</si>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</sst>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6" totalsRowShown="0" headerRowDxfId="46" dataDxfId="45" headerRowBorderDxfId="43" tableBorderDxfId="44" totalsRowBorderDxfId="42">
  <autoFilter ref="A1:L2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329.52543807870097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2.0229745365213603E-2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45992.473864004627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45992.473864004627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45992.473864004627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45992.473864004627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45992.473864004627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45992.473863888888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45992.473863888888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45992.473863888888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45992.473863888888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45992.473863888888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45992.473863888888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45992.473863888888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45992.473863888888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45992.473863888888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45992.473863888888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45992.473863888888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45992.473863888888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45992.473863888888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45992.473863888888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45992.473863888888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45992.473863888888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45992.473863888888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45992.473863888888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45992.473863888888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45992.473863888888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45992.473863888888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45992.473863888888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45992.473863888888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45992.473863888888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45992.473863888888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45992.473863888888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45992.473863888888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45992.473863888888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45992.473863888888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45992.473863888888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45992.473863888888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45992.473863888888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45992.473863888888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45992.473863888888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45992.473863888888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45992.473863888888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45992.473863888888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45992.473863888888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45992.473863888888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45992.473863888888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45992.473863888888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45992.473863888888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45992.473863888888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45992.473863888888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45992.473863888888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45992.473863888888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45992.473863888888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45992.473863888888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45992.473863888888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45992.473863888888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45992.473863888888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45992.473863888888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45992.473863888888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45992.473863888888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45992.473863888888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45992.473863888888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45992.473863888888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45992.473863888888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45992.473863888888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45992.473863888888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45992.473863888888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45992.473863888888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45992.473863888888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45992.473863888888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45992.473863888888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45992.473863888888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45992.473863888888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45992.473863888888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45992.473863888888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45992.473863888888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45992.473863888888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45992.473863888888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45992.473863888888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45992.473863888888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45992.473863888888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45992.473863888888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45992.473863888888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45992.473863888888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45992.473863888888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45992.473863888888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45992.473863888888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45992.473863888888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45992.473863888888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45992.473863888888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45992.473863888888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45992.473863888888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45992.473863888888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45992.473863888888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45992.473863888888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45992.473863888888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45992.473863888888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45992.473863888888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45992.473863888888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45992.473863888888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45992.473863888888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45992.473863888888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45992.473863888888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45992.473863888888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45992.473863888888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45992.473863888888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45992.473863888888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45992.473863888888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45992.473863888888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45992.473863888888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45992.473863888888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45992.473863888888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45992.473863888888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45992.473863888888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45992.473863888888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45992.473863888888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45992.473863888888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45992.473863888888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45992.473863888888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45992.473863888888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45992.473863888888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45992.473863888888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45992.473863888888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45992.473863888888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45992.473863888888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45992.473863888888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45992.473863888888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45992.473863888888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45992.473863888888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45992.473863888888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45992.473863888888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45992.473863888888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45992.473863888888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45992.473863888888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45992.473863888888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45992.473863888888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45992.473863888888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45992.473863888888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45992.473863888888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45992.473863888888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45992.473863888888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45992.473863888888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45992.473863888888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45992.473863888888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45992.473863888888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45992.473863888888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45992.473863888888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45992.473863888888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45992.473863888888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45992.473863888888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45992.473863888888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45992.473863888888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45992.473863888888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45992.473863888888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45992.473863888888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45992.473863888888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45992.473863888888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45992.473863888888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45992.473863888888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45992.473863888888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45992.473863888888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45992.473863888888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45992.473863888888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45992.473863888888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45992.473863888888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45992.473863888888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45992.473863888888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45992.473863888888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45992.473863888888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45992.473863888888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45992.473863888888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45992.473863888888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45992.473863888888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45992.473863888888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45992.473863888888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45992.473863888888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45992.473863888888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45992.473863888888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45992.473863888888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45992.473863888888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45992.473863888888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45992.473863888888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45992.473863888888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45992.473863888888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45992.473863888888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45992.473863888888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45992.473863888888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45992.473863888888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45992.473863888888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45992.473863888888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45992.473863888888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45992.473863888888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45992.473863888888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45992.473863888888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45992.473863888888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45992.473863888888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45992.473863888888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45992.473863888888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45992.473863888888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45992.473863888888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45992.473863888888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45992.473863888888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45992.473863888888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45992.473863888888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45992.473863888888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45992.473863888888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45992.473863888888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45992.473863888888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45992.473863888888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45992.473863888888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45992.473863888888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45992.473863888888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45992.473863888888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45992.473863888888</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167.47402604166564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8.0864450231456431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0.20172280092083383</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0.13797280092694564</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45992.473864004627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45992.473864004627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45992.473864004627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45992.473864004627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45992.473864004627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45992.473864004627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45992.473864004627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45992.473864004627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45992.473864004627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45992.473864004627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45992.473864004627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45992.473864004627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45992.473864004627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45992.473864004627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45992.473864004627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45992.473864004627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45992.473864004627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45992.473864004627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45992.473864004627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45992.473864004627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45992.473864004627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45992.473864004627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45992.473864004627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45992.473864004627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45992.473864004627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45992.473864004627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45992.473864004627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45992.473864004627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45992.473864004627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45992.473864004627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45992.473864004627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45992.473864004627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45992.473864004627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45992.473864004627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45992.473864004627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45992.473864004627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45992.473864004627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45992.473864004627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45992.473864004627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45992.473864004627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45992.473864004627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45992.473864004627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45992.473864004627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45992.473864004627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45992.473864004627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45992.473864004627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45992.473864004627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45992.473864004627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45992.473864004627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45992.473864004627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45992.473864004627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45992.473864004627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45992.473864004627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45992.473864004627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45992.473864004627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45992.473864004627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45992.473864004627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45992.473864004627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45992.473864004627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45992.473864004627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45992.473864004627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45992.473864004627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45992.473864004627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45992.473864004627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45992.473864004627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45992.473864004627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45992.473864004627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45992.473864004627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45992.473864004627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45992.473864004627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45992.473864004627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45992.473864004627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45992.473864004627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45992.473864004627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45992.473864004627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45992.473864004627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45992.473864004627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45992.473864004627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45992.473864004627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45992.473864004627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45992.473864004627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45992.473864004627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45992.473864004627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45992.473864004627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45992.473864004627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45992.473864004627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45992.473864004627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45992.473864004627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45992.473864004627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45992.473864004627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45992.473864004627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45992.473864004627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45992.473864004627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45992.473864004627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45992.473864004627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45992.473864004627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45992.473864004627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45992.473864004627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45992.473864004627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45992.473864004627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45992.473864004627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45992.473864004627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45992.473864004627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45992.473864004627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45992.473864004627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45992.473864004627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45992.473864004627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45992.473864004627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45992.473864004627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45992.473864004627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45992.473864004627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45992.473864004627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45992.473864004627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45992.473864004627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45992.473864004627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45992.473864004627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45992.473864004627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45992.473864004627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45992.473864004627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45992.473864004627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45992.473864004627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45992.473864004627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45992.473864004627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45992.473864004627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45992.473864004627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45992.473864004627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45992.473864004627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45992.473864004627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45992.473864004627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45992.473864004627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45992.473864004627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45992.473864004627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45992.473864004627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45992.473864004627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45992.473864004627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45992.473864004627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45992.473864004627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45992.473864004627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45992.473864004627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45992.473864004627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45992.473864004627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45992.473864004627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45992.473864004627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45992.473864004627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45992.473864004627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45992.473864004627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45992.473864004627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45992.473864004627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45992.473864004627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45992.473864004627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45992.473864004627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45992.473864004627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45992.473864004627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45992.473864004627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45992.473864004627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45992.473864004627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45992.473864004627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45992.473864004627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45992.473864004627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45992.473864004627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45992.473864004627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45992.473864004627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45992.473864004627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45992.473864004627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45992.473864004627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45992.473864004627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45992.473864004627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45992.473864004627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45992.473864004627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45992.473864004627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45992.473864004627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45992.473864004627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45992.473864004627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45992.473864004627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45992.473864004627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45992.473864004627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45992.473864004627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45992.473864004627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45992.473864004627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45992.473864004627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45992.473864004627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45992.473864004627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45992.473864004627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45992.473864004627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45992.473864004627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45992.473864004627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45992.473864004627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45992.473864004627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45992.473864004627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45992.473864004627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45992.473864004627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45992.473864004627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45992.473864004627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45992.473864004627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45992.473864004627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45992.473864004627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45992.473864004627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45992.473864004627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45992.473864004627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45992.473864004627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45992.473864004627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45992.473864004627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45992.473864004627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45992.473864004627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45992.473864004627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45992.473864004627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45992.473864004627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45992.473864004627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45992.473864004627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45992.473864004627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45992.473864004627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45992.473864004627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45992.473864004627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45992.473864004627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45992.473864004627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45992.473864004627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45992.473864004627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45992.473864004627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45992.473864004627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45992.473864004627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45992.473864004627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45992.473864004627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45992.473864004627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45992.473864004627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45992.473864004627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45992.473864004627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45992.473864004627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45992.473864004627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45992.473864004627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45992.473864004627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45992.473864004627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45992.473864004627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45992.473864004627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45992.473864004627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45992.473864004627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45992.473864004627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45992.473864004627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45992.473864004627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45992.473864004627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45992.473864004627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45992.473864004627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45992.473864004627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45992.473864004627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45992.473864004627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45992.473864004627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45992.473864004627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45992.473864004627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45992.473864004627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45992.473864004627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45992.473864004627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45992.473864004627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45992.473864004627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45992.473864004627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45992.473864004627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45992.473864004627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45992.473864004627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45992.473864004627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45992.473864004627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45992.473864004627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45992.473864004627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45992.473864004627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45992.473864004627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45992.473864004627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45992.473864004627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45992.473864004627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45992.473864004627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45992.473864004627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45992.473864004627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45992.473864004627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45992.473864004627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45992.473864004627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45992.473864004627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45992.473864004627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45992.473864004627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45992.473864004627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45992.473864004627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45992.473864004627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45992.473864004627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45992.473864004627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45992.473864004627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45992.473864004627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45992.473864004627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45992.473864004627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45992.473864004627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45992.473864004627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45992.473864004627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45992.473864004627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45992.473864004627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45992.473864004627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45992.473864004627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45992.473864004627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45992.473864004627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45992.473864004627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45992.473864004627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45992.473864004627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45992.473864004627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45992.473864004627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45992.473864004627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45992.473864004627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45992.473864004627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45992.473864004627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45992.473864004627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45992.473864004627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45992.473864004627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45992.473864004627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45992.473864004627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45992.473864004627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45992.473864004627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45992.473864004627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45992.473864004627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45992.473864004627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45992.473864004627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45992.473864004627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45992.473864004627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45992.473864004627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45992.473864004627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45992.473864004627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45992.473864004627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45992.473864004627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45992.473864004627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45992.473864004627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45992.473864004627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45992.473864004627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45992.473864004627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45992.473864004627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45992.473864004627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45992.473864004627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45992.473864004627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45992.473864004627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45992.473864004627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45992.473864004627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45992.473864004627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45992.473864004627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45992.473864004627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45992.473864004627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45992.473864004627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45992.473864004627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45992.473864004627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45992.473864004627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45992.473864004627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45992.473864004627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45992.473864004627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45992.473864004627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45992.473864004627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45992.473864004627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45992.473864004627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45992.473864004627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45992.473864004627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45992.473864004627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45992.473864004627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45992.473864004627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45992.473864004627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45992.473864004627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45992.473864004627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45992.473864004627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45992.473864004627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45992.473864004627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45992.473864004627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45992.473864004627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45992.473864004627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45992.473864004627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45992.473864004627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45992.473864004627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45992.473864004627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45992.473864004627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45992.473864004627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45992.473864004627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45992.473864004627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45992.473864004627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45992.473864004627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45992.473864004627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45992.473864004627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45992.473864004627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45992.473864004627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45992.473864004627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45992.473864004627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45992.473864004627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45992.473864004627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45992.473864004627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45992.473864004627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45992.473864004627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45992.473864004627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45992.473864004627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45992.473864004627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45992.473864004627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45992.473864004627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45992.473864004627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45992.473864004627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45992.473864004627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45992.473864004627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45992.473864004627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45992.473864004627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45992.473864004627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45992.473864004627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45992.473864004627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45992.473864004627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45992.473864004627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45992.473864004627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45992.473864004627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45992.473864004627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45992.473864004627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45992.473864004627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45992.473864004627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45992.473864004627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45992.473864004627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45992.473864004627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45992.473864004627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45992.473864004627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45992.473864004627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45992.473864004627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45992.473864004627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45992.473864004627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45992.473864004627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45992.473864004627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45992.473864004627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45992.473864004627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45992.473864004627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45992.473864004627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45992.473864004627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45992.473864004627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45992.473864004627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45992.473864004627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45992.473864004627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45992.473864004627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45992.473864004627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45992.473864004627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45992.473864004627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45992.473864004627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45992.473864004627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45992.473864004627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45992.473864004627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45992.473864004627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45992.473864004627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45992.473864004627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45992.473864004627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45992.473864004627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45992.473864004627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45992.473864004627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45992.473864004627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45992.473864004627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45992.473864004627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45992.473864004627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45992.473864004627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45992.473864004627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45992.473864004627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45992.473864004627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45992.473864004627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45992.473864004627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45992.473864004627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45992.473864004627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45992.473864004627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45992.473864004627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45992.473864004627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45992.473864004627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45992.473864004627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45992.473864004627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45992.473864004627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45992.473864004627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45992.473864004627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45992.473864004627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45992.473864004627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45992.473864004627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45992.473864004627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45992.473864004627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45992.473864004627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45992.473864004627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45992.473864004627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45992.473864004627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45992.473864004627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45992.473864004627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45992.473864004627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45992.473864004627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45992.473864004627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45992.473864004627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45992.473864004627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45992.473864004627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45992.473864004627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45992.473864004627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45992.473864004627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45992.473864004627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45992.473864004627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45992.473864004627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45992.473864004627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45992.473864004627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45992.473864004627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45992.473864004627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45992.473864004627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45992.473864004627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45992.473864004627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45992.473864004627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45992.473864004627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45992.473864004627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45992.473864004627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45992.473864004627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45992.473864004627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45992.473864004627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45992.473864004627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45992.473864004627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45992.473864004627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45992.473864004627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45992.473864004627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45992.473864004627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45992.473864004627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45992.473864004627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45992.473864004627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45992.473864004627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45992.473864004627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45992.473864004627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45992.473864004627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45992.473864004627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45992.473864004627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45992.473864004627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45992.473864004627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45992.473864004627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45992.473864004627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45992.473864004627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45992.473864004627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45992.473864004627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45992.473864004627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45992.473864004627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45992.473864004627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45992.473864004627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45992.473864004627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45992.473864004627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45992.473864004627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45992.473864004627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45992.473864004627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45992.473864004627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45992.473864004627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45992.473864004627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45992.473864004627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45992.473864004627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45992.473864004627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45992.473864004627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45992.473864004627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45992.473864004627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45992.473864004627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45992.473864004627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45992.473864004627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45992.473864004627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45992.473864004627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45992.473864004627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45992.473864004627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45992.473864004627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45992.473864004627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45992.473864004627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45992.473864004627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45992.473864004627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45992.473864004627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45992.473864004627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45992.473864004627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45992.473864004627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45992.473864004627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45992.473864004627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45992.473864004627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45992.473864004627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45992.473864004627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45992.473864004627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45992.473864004627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45992.473864004627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45992.473864004627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45992.473864004627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45992.473864004627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45992.473864004627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45992.473864004627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45992.473864004627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45992.473864004627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45992.473864004627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45992.473864004627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45992.473864004627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45992.473864004627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45992.473864004627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45992.473864004627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45992.473864004627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45992.473864004627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45992.473864004627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45992.473864004627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45992.473864004627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45992.473864004627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45992.473864004627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45992.473864004627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45992.473864004627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45992.473864004627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45992.473864004627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45992.473864004627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45992.473864004627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45992.473864004627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45992.473864004627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45992.473864004627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45992.473864004627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45992.473864004627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45992.473864004627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45992.473864004627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45992.473864004627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45992.473864004627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45992.473864004627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45992.473864004627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45992.473864004627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45992.473864004627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45992.473864004627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45992.473864004627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45992.473864004627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45992.473864004627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45992.473864004627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45992.473864004627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45992.473864004627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45992.473864004627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45992.473864004627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45992.473864004627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45992.473864004627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45992.473864004627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45992.473864004627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45992.473864004627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45992.473864004627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45992.473864004627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45992.473864004627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45992.473864004627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45992.473864004627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45992.473864004627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45992.473864004627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45992.473864004627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45992.473864004627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45992.473864004627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45992.473864004627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45992.473864004627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45992.473864004627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45992.473864004627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45992.473864004627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45992.473864004627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45992.473864004627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45992.473864004627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45992.473864004627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45992.473864004627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45992.473864004627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45992.473864004627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45992.473864004627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45992.473864004627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45992.473864004627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45992.473864004627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45992.473864004627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45992.473864004627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45992.473864004627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45992.473864004627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45992.473864004627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45992.473864004627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45992.473864004627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45992.473864004627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45992.473864004627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45992.473864004627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45992.473864004627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45992.473864004627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45992.473864004627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45992.473864004627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45992.473864004627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45992.473864004627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45992.473864004627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45992.473864004627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45992.473864004627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45992.473864004627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45992.473864004627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45992.473864004627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45992.473864004627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45992.473864004627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45992.473864004627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45992.473864004627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45992.473864004627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45992.473864004627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45992.473864004627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45992.473864004627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45992.473864004627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45992.473864004627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45992.473864004627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45992.473864004627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45992.473864004627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45992.473864004627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45992.473864004627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45992.473864004627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45992.473864004627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45992.473864004627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45992.473864004627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45992.473864004627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45992.473864004627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45992.473864004627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45992.473864004627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45992.473864004627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45992.473864004627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45992.473864004627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45992.473864004627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45992.473864004627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45992.473864004627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45992.473864004627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45992.473864004627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45992.473864004627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45992.473864004627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45992.473864004627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45992.473864004627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45992.473864004627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45992.473864004627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45992.473864004627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45992.473864004627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45992.473864004627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45992.473864004627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45992.473864004627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45992.473864004627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45992.473864004627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45992.473864004627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45992.473864004627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45992.473864004627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45992.473864004627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45992.473864004627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45992.473864004627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45992.473864004627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45992.473864004627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45992.473864004627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45992.473864004627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45992.473864004627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45992.473864004627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45992.473864004627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45992.473864004627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45992.473864004627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45992.473864004627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45992.473864004627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45992.473864004627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45992.473864004627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45992.473864004627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45992.473864004627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45992.473864004627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45992.473864004627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45992.473864004627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45992.473864004627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45992.473864004627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45992.473864004627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45992.473864004627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45992.473864004627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45992.473864004627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45992.473864004627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45992.473864004627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45992.473864004627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45992.473864004627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45992.473864004627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45992.473864004627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45992.473864004627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45992.473864004627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45992.473864004627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45992.473864004627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45992.473864004627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45992.473864004627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45992.473864004627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45992.473864004627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45992.473864004627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45992.473864004627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45992.473864004627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45992.473864004627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45992.473864004627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45992.473864004627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45992.473864004627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45992.473864004627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45992.473864004627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45992.473864004627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45992.473864004627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45992.473864004627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45992.473864004627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45992.473864004627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45992.473864004627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45992.473864004627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45992.473864004627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45992.473864004627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45992.473864004627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45992.473864004627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45992.473864004627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45992.473864004627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45992.473864004627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45992.473864004627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45992.473864004627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45992.473864004627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45992.473864004627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45992.473864004627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45992.473864004627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45992.473864004627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45992.473864004627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45992.473864004627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45992.473864004627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45992.473864004627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45992.473864004627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45992.473864004627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45992.473864004627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45992.473864004627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45992.473864004627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45992.473864004627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45992.473864004627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45992.473864004627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45992.473864004627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45992.473864004627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45992.473864004627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45992.473864004627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45992.473864004627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45992.473864004627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45992.473864004627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45992.473864004627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45992.473864004627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45992.473864004627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45992.473864004627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45992.473864004627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45992.473864004627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45992.473864004627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45992.473864004627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45992.473864004627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45992.473864004627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45992.473864004627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45992.473864004627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45992.473864004627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45992.473864004627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45992.473864004627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45992.473864004627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45992.473864004627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45992.473864004627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45992.473864004627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45992.473864004627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45992.473864004627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45992.473864004627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45992.473864004627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45992.473864004627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45992.473864004627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45992.473864004627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45992.473864004627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45992.473864004627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45992.473864004627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45992.473864004627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45992.473864004627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45992.473864004627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45992.473864004627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45992.473864004627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45992.473864004627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45992.473864004627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45992.473864004627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45992.473864004627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45992.473864004627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45992.473864004627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45992.473864004627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45992.473864004627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45992.473864004627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45992.473864004627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45992.473864004627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45992.473864004627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45992.473864004627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45992.473864004627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45992.473864004627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45992.473864004627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45992.473864004627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45992.473864004627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45992.473864004627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45992.473864004627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45992.473864004627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45992.473864004627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45992.473864004627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45992.473864004627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45992.473864004627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45992.473864004627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45992.473864004627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45992.473864004627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45992.473864004627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45992.473864004627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45992.473864004627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45992.473864004627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45992.473864004627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45992.473864004627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45992.473864004627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45992.473864004627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45992.473864004627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45992.473864004627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45992.473864004627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45992.473864004627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45992.473864004627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45992.473864004627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45992.473864004627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45992.473864004627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45992.473864004627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45992.473864004627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45992.473864004627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45992.473864004627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45992.473864004627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45992.473864004627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45992.473864004627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45992.473864004627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45992.473864004627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45992.473864004627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45992.473864004627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45992.473864004627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45992.473864004627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45992.473864004627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45992.473864004627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45992.473864004627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45992.473864004627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45992.473864004627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45992.473864004627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45992.473864004627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45992.473864004627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45992.473864004627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45992.473864004627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45992.473864004627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45992.473864004627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45992.473864004627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45992.473864004627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45992.473864004627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45992.473864004627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45992.473864004627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45992.473864004627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45992.473864004627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45992.473864004627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45992.473864004627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45992.473864004627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45992.473864004627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45992.473864004627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45992.473864004627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45992.473864004627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45992.473864004627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45992.473864004627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45992.473864004627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45992.473864004627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45992.473864004627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45992.473864004627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45992.473864004627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45992.473864004627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45992.473864004627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45992.473864004627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45992.473864004627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45992.473864004627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45992.473864004627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45992.473864004627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45992.473864004627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45992.473864004627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45992.473864004627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45992.473864004627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45992.473864004627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45992.473864004627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45992.473864004627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45992.473864004627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45992.473864004627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45992.473864004627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45992.473864004627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45992.473864004627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45992.473864004627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45992.473864004627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45992.473864004627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45992.473864004627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45992.473864004627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45992.473864004627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45992.473864004627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45992.473864004627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45992.473864004627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45992.473864004627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45992.473864004627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45992.473864004627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45992.473864004627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45992.473864004627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45992.473864004627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45992.473864004627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45992.473864004627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45992.473864004627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45992.473864004627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45992.473864004627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45992.473864004627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45992.473864004627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45992.473864004627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45992.473864004627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45992.473864004627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45992.473864004627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45992.473864004627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45992.473864004627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45992.473864004627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45992.473864004627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45992.473864004627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45992.473864004627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45992.473864004627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45992.473864004627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45992.473864004627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45992.473864004627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45992.473864004627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45992.473864004627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45992.473864004627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45992.473864004627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45992.473864004627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45992.473864004627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45992.473864004627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45992.473864004627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45992.473864004627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45992.473864004627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45992.473864004627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45992.473864004627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45992.473864004627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45992.473864004627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45992.473864004627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45992.473864004627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45992.473864004627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45992.473864004627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288.99314641203091</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45992.473863888888</v>
      </c>
      <c r="H3" s="92">
        <v>45992.394814814812</v>
      </c>
      <c r="I3" s="110" t="str">
        <f>IFERROR(VLOOKUP(D3,DB!A:F,6,0),"")</f>
        <v>SCECO</v>
      </c>
      <c r="J3" s="110" t="str">
        <f>IFERROR(VLOOKUP(D3,DB!A:G,7,0),"")</f>
        <v>Dead</v>
      </c>
      <c r="K3" s="94" t="s">
        <v>39201</v>
      </c>
      <c r="L3" s="88" t="str">
        <f>IFERROR(VLOOKUP(D3,DB!A:I,9,0),"")</f>
        <v>Latis</v>
      </c>
    </row>
    <row r="4" spans="1:16" ht="15" customHeight="1">
      <c r="A4" s="110" t="s">
        <v>39200</v>
      </c>
      <c r="B4" s="110" t="str">
        <f>IFERROR(VLOOKUP(D4,DB!A:K,11,0),"")</f>
        <v>R4</v>
      </c>
      <c r="C4" s="90">
        <v>1</v>
      </c>
      <c r="D4" s="88" t="s">
        <v>28802</v>
      </c>
      <c r="E4" s="91" t="s">
        <v>39106</v>
      </c>
      <c r="F4" s="92"/>
      <c r="G4" s="93">
        <f t="shared" ref="G4:G18" ca="1" si="0">IFERROR(NOW()-F4,"")</f>
        <v>45992.473864004627</v>
      </c>
      <c r="H4" s="92">
        <v>45992.396863425929</v>
      </c>
      <c r="I4" s="110" t="str">
        <f>IFERROR(VLOOKUP(D4,DB!A:F,6,0),"")</f>
        <v>SCECO</v>
      </c>
      <c r="J4" s="110" t="str">
        <f>IFERROR(VLOOKUP(D4,DB!A:G,7,0),"")</f>
        <v>Good</v>
      </c>
      <c r="K4" s="94" t="s">
        <v>39202</v>
      </c>
      <c r="L4" s="88" t="str">
        <f>IFERROR(VLOOKUP(D4,DB!A:I,9,0),"")</f>
        <v>Latis</v>
      </c>
    </row>
    <row r="5" spans="1:16" ht="21" customHeight="1">
      <c r="A5" s="110" t="s">
        <v>39203</v>
      </c>
      <c r="B5" s="110" t="s">
        <v>5395</v>
      </c>
      <c r="C5" s="90">
        <v>1</v>
      </c>
      <c r="D5" s="88" t="s">
        <v>29846</v>
      </c>
      <c r="E5" s="91" t="s">
        <v>39106</v>
      </c>
      <c r="F5" s="92"/>
      <c r="G5" s="93">
        <f t="shared" ca="1" si="0"/>
        <v>45992.473864004627</v>
      </c>
      <c r="H5" s="92">
        <v>45992.412245370368</v>
      </c>
      <c r="I5" s="110" t="str">
        <f>IFERROR(VLOOKUP(D5,DB!A:F,6,0),"")</f>
        <v>SCECO</v>
      </c>
      <c r="J5" s="110" t="str">
        <f>IFERROR(VLOOKUP(D5,DB!A:G,7,0),"")</f>
        <v>Dead</v>
      </c>
      <c r="K5" s="94" t="s">
        <v>39204</v>
      </c>
      <c r="L5" s="88" t="str">
        <f>IFERROR(VLOOKUP(D6,DB!A:I,9,0),"")</f>
        <v/>
      </c>
    </row>
    <row r="6" spans="1:16" ht="15" customHeight="1">
      <c r="A6" s="110"/>
      <c r="B6" s="110" t="str">
        <f>IFERROR(VLOOKUP(#REF!,DB!A:K,11,0),"")</f>
        <v/>
      </c>
      <c r="C6" s="90"/>
      <c r="D6" s="88"/>
      <c r="E6" s="91"/>
      <c r="F6" s="92"/>
      <c r="G6" s="93">
        <f t="shared" ca="1" si="0"/>
        <v>45992.473864004627</v>
      </c>
      <c r="H6" s="92"/>
      <c r="I6" s="110" t="str">
        <f>IFERROR(VLOOKUP(D6,DB!A:F,6,0),"")</f>
        <v/>
      </c>
      <c r="J6" s="110" t="str">
        <f>IFERROR(VLOOKUP(D6,DB!A:G,7,0),"")</f>
        <v/>
      </c>
      <c r="K6" s="94"/>
      <c r="L6" s="88" t="str">
        <f>IFERROR(VLOOKUP(#REF!,DB!A:I,9,0),"")</f>
        <v/>
      </c>
    </row>
    <row r="7" spans="1:16" ht="15" customHeight="1">
      <c r="A7" s="110"/>
      <c r="B7" s="110" t="str">
        <f>IFERROR(VLOOKUP(D7,DB!A:K,11,0),"")</f>
        <v/>
      </c>
      <c r="C7" s="90"/>
      <c r="D7" s="88"/>
      <c r="E7" s="91"/>
      <c r="F7" s="92"/>
      <c r="G7" s="93">
        <f t="shared" ca="1" si="0"/>
        <v>45992.473864004627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45992.473864004627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45992.473864004627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45992.473864004627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45992.473864004627</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150"/>
      <c r="E12" s="91"/>
      <c r="F12" s="92"/>
      <c r="G12" s="93">
        <f t="shared" ca="1" si="0"/>
        <v>45992.473864004627</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45992.473864004627</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45992.473864004627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45992.473864004627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45992.473864004627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45992.473864004627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45992.473864004627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45992.473864004627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45992.473864004627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45992.473864004627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45992.473864004627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45992.473864004627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45992.473864004627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45992.473864004627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45992.473864004627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45992.473864004627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45992.473864004627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45992.473864004627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45992.473864004627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45992.473864004627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45992.473864004627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45992.473864004627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45992.473864004627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45992.473864004627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45992.473864004627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45992.473864004627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45992.473864004627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45992.473864004627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45992.473864004627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45992.473864004627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45992.473864004627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45992.473864004627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45992.473864004627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45992.473864004627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45992.473864004627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45992.473864004627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45992.473864004627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45992.473864004627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45992.473864004627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45992.473864004627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45992.473864004627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45992.473864004627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45992.473864004627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45992.473864004627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45992.473864004627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45992.473864004627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45992.473864004627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45992.473864004627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45992.473864004627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45992.473864004627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45992.473864004627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45992.473864004627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45992.473864004627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45992.473864004627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45992.473864004627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45992.473864004627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45992.473864004627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45992.473864004627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45992.473864004627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45992.473864004627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45992.473864004627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45992.473864004627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45992.473864004627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45992.473864004627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45992.473864004627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45992.473864004627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45992.473864004627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45992.473864004627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45992.473864004627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45992.473864004627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45992.473864004627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45992.473864004627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45992.473864004627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45992.473864004627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45992.473864004627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45992.473864004627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45992.473864004627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45992.473864004627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45992.473864004627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45992.473864004627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45992.473864004627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45992.473864004627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45992.473864004627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45992.473864004627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45992.473864004627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45992.473864004627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45992.473864004627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45992.473864004627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45992.473864004627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45992.473864004627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45992.473864004627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45992.473864004627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45992.473864004627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45992.473864004627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45992.473864004627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45992.473864004627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45992.473864004627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45992.473864004627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45992.473864004627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45992.473864004627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45992.473864004627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45992.473864004627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45992.473864004627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45992.473864004627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45992.473864004627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45992.473864004627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45992.473864004627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45992.473864004627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45992.473864004627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45992.473864004627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45992.473864004627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45992.473864004627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45992.473864004627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45992.473864004627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45992.473864004627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45992.473864004627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45992.473864004627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45992.473864004627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45992.473864004627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45992.473864004627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45992.473864004627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45992.473864004627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45992.473864004627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45992.473864004627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45992.473864004627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45992.473864004627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45992.473864004627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45992.473864004627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45992.473864004627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45992.473864004627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45992.473864004627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45992.473864004627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45992.473864004627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45992.473864004627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45992.473864004627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45992.473864004627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45992.473864004627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45992.473864004627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45992.473864004627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45992.473864004627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45992.473864004627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45992.473864004627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45992.473864004627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45992.473864004627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45992.473864004627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45992.473864004627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45992.473864004627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45992.473864004627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45992.473864004627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45992.473864004627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45992.473864004627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45992.473864004627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45992.473864004627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45992.473864004627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45992.473864004627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45992.473864004627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45992.473864004627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45992.473864004627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45992.473864004627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45992.473864004627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45992.473864004627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45992.473864004627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45992.473864004627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45992.473864004627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45992.473864004627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45992.473864004627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45992.473864004627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45992.473864004627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45992.473864004627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45992.473864004627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45992.473864004627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45992.473864004627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45992.473864004627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45992.473864004627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45992.473864004627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45992.473864004627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45992.473864004627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45992.473864004627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45992.473864004627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45992.473864004627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45992.473864004627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45992.473864004627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45992.473864004627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45992.473864004627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45992.473864004627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45992.473864004627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45992.473864004627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45992.473864004627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45992.473864004627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45992.473864004627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45992.473864004627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45992.473864004627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45992.473864004627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45992.473864004627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45992.473864004627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45992.473864004627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45992.473864004627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45992.473864004627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45992.473864004627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56" ca="1" si="4">IFERROR(NOW()-F211,"")</f>
        <v>45992.473864004627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45992.473864004627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45992.473864004627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45992.473864004627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45992.473864004627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45992.473864004627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45992.473864004627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45992.473864004627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45992.473864004627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45992.473864004627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45992.473864004627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45992.473864004627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45992.473864004627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45992.473864004627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45992.473864004627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45992.473864004627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45992.473864004627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45992.473864004627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45992.473864004627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45992.473864004627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45992.473864004627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45992.473864004627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45992.473864004627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45992.473864004627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45992.473864004627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45992.473864004627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45992.473864004627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45992.473864004627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45992.473864004627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45992.473864004627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45992.473864004627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45992.473864004627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45992.473864004627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45992.473864004627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45992.473864004627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45992.473864004627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45992.473864004627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45992.473864004627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45992.473864004627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45992.473864004627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45992.473864004627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45992.473864004627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45992.473864004627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45992.473864004627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45992.473864004627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45992.473864004627</v>
      </c>
      <c r="H256" s="92"/>
      <c r="I256" s="110" t="str">
        <f>IFERROR(VLOOKUP(D256,DB!A:F,6,0),"")</f>
        <v/>
      </c>
      <c r="J256" s="110" t="str">
        <f>IFERROR(VLOOKUP(D256,DB!A:G,7,0),"")</f>
        <v/>
      </c>
      <c r="K256" s="94"/>
      <c r="L256" s="88" t="str">
        <f>IFERROR(VLOOKUP(D256,DB!A:I,9,0),"")</f>
        <v/>
      </c>
    </row>
  </sheetData>
  <dataValidations count="2">
    <dataValidation allowBlank="1" showInputMessage="1" showErrorMessage="1" sqref="E1" xr:uid="{A4F81451-56CC-4543-9497-104C4E44EE4B}"/>
    <dataValidation type="list" allowBlank="1" showInputMessage="1" showErrorMessage="1" sqref="E2:E2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100.64180381943879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66.284986689810466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43.812752893514698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11.100565393513534</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154"/>
      <c r="E6" s="37"/>
      <c r="F6" s="38"/>
      <c r="G6" s="135">
        <f ca="1">IFERROR(NOW()-F6,"")</f>
        <v>45992.473864004627</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45992.473864004627</v>
      </c>
      <c r="H7" s="38"/>
      <c r="I7" s="37" t="str">
        <f>IFERROR(VLOOKUP(D7,DB!A:F,6,0),"")</f>
        <v/>
      </c>
      <c r="J7" s="37" t="str">
        <f>IFERROR(VLOOKUP(D7,DB!A:G,7,0),"")</f>
        <v/>
      </c>
      <c r="K7" s="37"/>
      <c r="L7" s="37" t="str">
        <f>IFERROR(VLOOKUP(D7,DB!A:I,9,0),"")</f>
        <v/>
      </c>
    </row>
    <row r="8" spans="1:13">
      <c r="A8" s="37"/>
      <c r="B8" s="37" t="str">
        <f>IFERROR(VLOOKUP(D8,DB!A:K,11,0),"")</f>
        <v>R5</v>
      </c>
      <c r="C8" s="37"/>
      <c r="D8" s="37" t="s">
        <v>36505</v>
      </c>
      <c r="E8" s="37"/>
      <c r="F8" s="38"/>
      <c r="G8" s="105">
        <f ca="1">IFERROR(NOW()-F8,"")</f>
        <v>45992.473864004627</v>
      </c>
      <c r="H8" s="38"/>
      <c r="I8" s="37" t="str">
        <f>IFERROR(VLOOKUP(D8,DB!A:F,6,0),"")</f>
        <v>SCECO</v>
      </c>
      <c r="J8" s="37" t="str">
        <f>IFERROR(VLOOKUP(D8,DB!A:G,7,0),"")</f>
        <v>Vandalized</v>
      </c>
      <c r="K8" s="37"/>
      <c r="L8" s="37" t="str">
        <f>IFERROR(VLOOKUP(D8,DB!A:I,9,0),"")</f>
        <v>Latis</v>
      </c>
    </row>
    <row r="9" spans="1:13">
      <c r="A9" s="37"/>
      <c r="B9" s="37" t="str">
        <f>IFERROR(VLOOKUP(D9,DB!A:K,11,0),"")</f>
        <v/>
      </c>
      <c r="C9" s="37"/>
      <c r="D9" s="37"/>
      <c r="E9" s="37"/>
      <c r="F9" s="38"/>
      <c r="G9" s="105">
        <f ca="1">IFERROR(NOW()-F9,"")</f>
        <v>45992.473864004627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45992.473864004627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45992.473864004627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45992.473864004627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45992.473864004627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45992.473864004627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45992.473864004627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45992.473864004627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45992.473863888888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45992.473863888888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45992.473863888888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45992.473863888888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45992.473863888888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45992.473863888888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45992.473863888888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45992.473863888888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45992.473863888888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45992.473863888888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45992.473863888888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45992.473863888888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45992.473863888888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45992.473863888888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45992.473863888888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45992.473863888888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45992.473863888888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45992.473863888888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45992.473863888888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45992.473863888888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45992.473863888888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45992.473863888888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45992.473863888888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45992.473863888888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45992.473863888888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45992.473863888888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45992.473863888888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45992.473863888888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45992.473863888888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45992.473863888888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45992.473863888888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45992.473863888888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45992.473863888888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45992.473863888888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45992.473863888888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45992.473863888888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45992.473863888888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45992.473863888888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45992.473863888888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45992.473863888888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45992.473863888888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45992.473863888888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45992.473863888888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45992.473863888888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45992.473863888888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45992.473863888888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45992.473863888888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45992.473863888888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45992.473863888888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45992.473863888888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45992.473863888888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45992.473863888888</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45992.473863888888</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45992.473864004627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45992.473864004627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45992.473864004627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45992.473864004627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45992.473864004627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45992.473864004627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45992.473864004627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45992.473864004627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45992.473864004627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45992.473864004627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45992.473864004627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45992.473864004627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45992.473864004627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45992.473864004627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45992.473864004627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45992.473864004627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45992.473864004627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45992.473864004627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45992.473864004627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45992.473864004627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45992.473864004627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45992.473864004627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45992.473864004627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45992.473864004627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45992.473864004627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45992.473864004627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45992.473864004627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45992.473864004627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45992.473864004627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45992.473864004627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45992.473864004627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45992.473864004627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45992.473864004627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45992.473864004627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45992.473864004627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45992.473864004627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45992.473864004627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45992.473864004627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45992.473864004627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45992.473864004627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45992.473864004627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45992.473864004627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45992.473864004627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45992.473864004627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45992.473864004627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45992.473864004627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45992.473864004627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45992.473864004627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45992.473864004627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45992.473864004627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45992.473864004627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45992.473864004627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45992.473864004627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45992.473864004627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45992.473864004627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45992.473864004627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45992.473864004627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45992.473864004627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45992.473864004627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45992.473864004627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45992.473864004627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45992.473864004627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45992.473864004627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45992.473864004627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45992.473864004627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45992.473864004627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45992.473864004627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45992.473864004627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45992.473864004627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45992.473864004627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45992.473864004627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45992.473864004627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45992.473864004627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45992.473864004627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45992.473864004627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45992.473864004627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45992.473864004627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45992.473864004627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45992.473864004627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45992.473864004627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45992.473864004627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45992.473864004627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45992.473864004627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45992.473864004627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45992.473864004627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45992.473864004627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45992.473864004627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45992.473864004627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45992.473864004627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45992.473864004627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45992.473864004627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45992.473864004627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45992.473864004627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45992.473864004627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45992.473864004627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45992.473864004627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45992.473864004627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45992.473864004627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45992.473864004627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45992.473864004627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45992.473864004627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45992.473864004627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45992.473864004627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45992.473864004627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45992.473864004627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45992.473864004627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45992.473864004627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45992.473864004627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45992.473864004627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45992.473864004627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45992.473864004627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45992.473864004627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45992.473864004627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45992.473864004627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45992.473864004627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45992.473864004627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45992.473864004627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45992.473864004627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45992.473864004627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45992.473864004627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45992.473864004627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45992.473864004627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45992.473864004627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45992.473864004627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45992.473864004627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45992.473864004627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45992.473864004627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45992.473864004627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45992.473864004627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45992.473864004627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45992.473864004627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45992.473864004627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45992.473864004627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45992.473864004627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45992.473864004627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45992.473864004627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45992.473864004627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45992.473864004627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45992.473864004627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45992.473864004627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45992.473864004627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45992.473864004627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45992.473864004627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45992.473864004627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45992.473864004627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45992.473864004627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45992.473864004627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45992.473864004627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45992.473864004627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45992.473864004627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45992.473864004627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45992.473864004627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45992.473864004627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45992.473864004627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45992.473864004627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45992.473864004627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45992.473864004627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45992.473864004627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45992.473864004627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45992.473864004627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45992.473864004627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45992.473864004627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45992.473864004627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45992.473864004627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45992.473864004627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45992.473864004627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45992.473864004627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45992.473864004627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45992.473864004627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45992.473864004627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45992.473864004627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45992.473864004627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45992.473864004627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45992.473864004627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45992.473864004627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45992.473864004627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45992.473864004627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45992.473864004627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45992.473864004627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45992.473864004627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45992.473864004627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45992.473864004627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45992.473864004627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45992.473864004627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45992.473864004627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45992.473864004627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45992.473864004627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45992.473864004627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45992.473864004627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45992.473864004627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45992.473864004627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45992.473864004627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45992.473864004627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45992.473864004627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45992.473864004627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45992.473864004627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45992.473864004627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45992.473864004627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45992.473864004627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45992.473864004627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45992.473864004627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45992.473864004627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45992.473864004627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45992.473864004627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45992.473864004627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45992.473864004627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45992.473864004627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45992.473864004627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45992.473864004627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45992.473864004627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45992.473864004627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45992.473864004627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45992.473864004627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45992.473864004627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45992.473864004627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45992.473864004627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45992.473864004627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45992.473864004627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45992.473864004627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45992.473864004627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45992.473864004627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45992.473864004627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45992.473864004627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45992.473864004627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45992.473864004627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45992.473864004627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45992.473864004627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45992.473864004627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45992.473864004627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45992.473864004627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45992.473864004627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45992.473864004627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45992.473864004627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45992.473864004627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45992.473864004627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45992.473864004627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45992.473864004627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45992.473864004627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45992.473864004627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45992.473864004627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45992.473864004627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45992.473864004627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45992.473864004627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45992.473864004627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45992.473864004627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45992.473864004627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45992.473864004627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45992.473864004627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45992.473864004627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45992.473864004627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45992.473864004627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45992.473864004627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45992.473864004627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45992.473864004627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45992.473864004627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45992.473864004627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45992.473864004627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45992.473864004627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45992.473864004627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45992.473864004627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45992.473864004627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45992.473864004627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45992.473864004627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45992.473864004627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45992.473864004627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45992.473864004627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45992.473864004627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45992.473864004627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45992.473864004627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45992.473864004627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45992.473864004627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45992.473864004627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45992.473864004627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45992.473864004627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45992.473864004627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45992.473864004627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45992.473864004627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45992.473864004627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45992.473864004627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45992.473864004627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45992.473864004627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45992.473864004627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45992.473864004627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45992.473864004627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45992.473864004627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45992.473864004627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45992.473864004627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45992.473864004627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45992.473864004627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45992.473864004627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45992.473864004627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45992.473864004627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45992.473864004627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45992.473864004627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45992.473864004627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45992.473864004627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45992.473864004627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45992.473864004627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45992.473864004627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45992.473864004627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45992.473864004627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45992.473864004627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45992.473864004627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45992.473864004627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45992.473864004627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45992.473864004627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45992.473864004627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45992.473864004627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45992.473864004627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45992.473864004627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45992.473864004627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45992.473864004627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45992.473864004627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45992.473864004627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45992.473864004627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45992.473864004627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45992.473864004627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45992.473864004627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45992.473864004627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45992.473864004627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45992.473864004627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45992.473864004627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45992.473864004627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45992.473864004627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45992.473864004627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45992.473864004627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45992.473864004627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45992.473864004627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45992.473864004627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45992.473864004627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45992.473864004627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45992.473864004627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45992.473864004627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45992.473864004627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45992.473864004627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45992.473864004627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45992.473864004627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45992.473864004627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45992.473864004627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45992.473864004627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45992.473864004627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45992.473864004627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45992.473864004627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45992.473864004627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45992.473864004627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45992.473864004627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45992.473864004627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45992.473864004627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45992.473864004627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45992.473864004627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45992.473864004627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45992.473864004627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45992.473864004627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45992.473864004627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45992.473864004627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45992.473864004627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45992.473864004627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45992.473864004627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45992.473864004627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45992.473864004627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45992.473864004627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45992.473864004627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45992.473864004627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45992.473864004627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45992.473864004627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45992.473864004627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45992.473864004627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45992.473864004627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45992.473864004627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45992.473864004627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45992.473864004627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45992.473864004627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45992.473864004627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45992.473864004627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45992.473864004627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45992.473864004627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45992.473864004627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45992.473864004627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45992.473864004627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45992.473864004627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45992.473864004627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45992.473864004627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45992.473864004627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45992.473864004627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45992.473864004627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45992.473864004627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45992.473864004627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45992.473864004627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45992.473864004627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45992.473864004627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45992.473864004627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45992.473864004627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45992.473864004627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45992.473864004627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45992.473864004627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45992.473864004627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45992.473864004627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45992.473864004627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45992.473864004627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45992.473864004627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45992.473864004627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45992.473864004627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45992.473864004627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45992.473864004627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45992.473864004627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45992.473864004627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45992.473864004627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45992.473864004627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45992.473864004627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45992.473864004627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45992.473864004627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45992.473864004627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45992.473864004627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45992.473864004627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45992.473864004627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45992.473864004627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45992.473864004627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45992.473864004627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45992.473864004627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45992.473864004627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45992.473864004627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45992.473864004627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45992.473864004627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45992.473864004627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45992.473864004627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45992.473864004627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45992.473864004627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45992.473864004627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45992.473864004627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45992.473864004627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45992.473864004627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45992.473864004627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45992.473864004627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45992.473864004627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45992.473864004627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45992.473864004627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45992.473864004627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45992.473864004627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45992.473864004627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45992.473864004627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45992.473864004627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45992.473864004627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45992.473864004627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45992.473864004627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45992.473864004627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45992.473864004627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45992.473864004627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45992.473864004627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45992.473864004627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45992.473864004627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45992.473864004627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45992.473864004627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45992.473864004627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45992.473864004627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45992.473864004627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45992.473864004627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45992.473864004627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45992.473864004627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45992.473864004627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45992.473864004627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45992.473864004627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45992.473864004627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45992.473864004627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45992.473864004627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45992.473864004627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45992.473864004627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45992.473864004627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45992.473864004627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45992.473864004627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45992.473864004627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45992.473864004627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45992.473864004627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45992.473864004627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45992.473864004627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45992.473864004627</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45992.473864004627</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2025-12-01T08:24:27Z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