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46" documentId="120_S{2AC9BD13-BADA-5192-A53E-5A8FF88502F6}" xr6:coauthVersionLast="47" xr6:coauthVersionMax="47" xr10:uidLastSave="{602A12EB-C319-45D1-9D10-07404470D08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4" i="4"/>
  <c r="J1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<sst xmlns="http://schemas.openxmlformats.org/spreadsheetml/2006/main" count="180309" uniqueCount="39138">
  <si>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</si>
  <si>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</si>
  <si>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</si>
  <si>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</si>
  <si>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</si>
  <si>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</si>
  <si>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</si>
  <si>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</si>
  <si>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</si>
  <si>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</si>
  <si>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</si>
  <si>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</si>
  <si>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</si>
  <si>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</si>
  <si>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</si>
  <si>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</si>
  <si>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</si>
  <si>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</si>
  <si>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</si>
  <si>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</si>
  <si>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</si>
  <si>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</si>
  <si>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</si>
  <si>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</si>
  <si>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</si>
  <si>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</si>
  <si>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</si>
  <si>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</si>
  <si>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</si>
  <si>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</si>
  <si>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</si>
  <si>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</si>
  <si>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</si>
  <si>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</si>
  <si>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</si>
  <si>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</si>
  <si>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</si>
  <si>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</si>
  <si>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</si>
  <si>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</si>
  <si>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</si>
  <si>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</si>
  <si>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</si>
  <si>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</si>
  <si>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</si>
  <si>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</si>
  <si>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</si>
  <si>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</si>
  <si>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</si>
  <si>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</si>
  <si>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</si>
  <si>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</si>
  <si>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</si>
  <si>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</si>
  <si>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</si>
  <si>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</si>
  <si>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</si>
  <si>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</si>
  <si>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</si>
  <si>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</si>
  <si>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</si>
  <si>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</si>
  <si>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</si>
  <si>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</si>
  <si>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</si>
  <si>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</si>
  <si>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</si>
  <si>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</si>
  <si>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</si>
  <si>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</si>
  <si>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</si>
  <si>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</si>
  <si>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</si>
  <si>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</si>
  <si>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</si>
  <si>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</si>
  <si>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</si>
  <si>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</si>
  <si>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</si>
  <si>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</si>
  <si>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</si>
  <si>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</si>
  <si>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</si>
  <si>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</si>
  <si>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</si>
  <si>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</si>
  <si>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</si>
  <si>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</si>
  <si>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</si>
  <si>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</si>
  <si>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</si>
  <si>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</si>
  <si>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</si>
  <si>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</si>
  <si>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</si>
  <si>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</si>
  <si>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</si>
  <si>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</si>
  <si>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</si>
  <si>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</si>
  <si>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</si>
  <si>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</si>
  <si>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</si>
  <si>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</si>
  <si>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</si>
  <si>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</si>
  <si>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</si>
  <si>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</si>
  <si>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</si>
  <si>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</si>
  <si>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</si>
  <si>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</si>
  <si>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</si>
  <si>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</si>
  <si>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</si>
  <si>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</si>
  <si>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</si>
  <si>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</si>
  <si>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</si>
  <si>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</si>
  <si>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</si>
  <si>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</si>
  <si>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</si>
  <si>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</si>
  <si>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</si>
  <si>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</si>
  <si>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</si>
  <si>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</si>
  <si>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</si>
  <si>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</si>
  <si>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</si>
  <si>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</si>
  <si>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</si>
  <si>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</si>
  <si>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</si>
  <si>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</si>
  <si>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</si>
  <si>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</si>
  <si>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</si>
  <si>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</si>
  <si>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</si>
  <si>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</si>
  <si>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</si>
  <si>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</si>
  <si>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</si>
  <si>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</si>
  <si>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</si>
  <si>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</si>
  <si>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</si>
  <si>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</si>
  <si>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</si>
  <si>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</si>
  <si>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</si>
  <si>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</si>
  <si>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</si>
  <si>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</si>
  <si>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</si>
  <si>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</si>
  <si>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</si>
  <si>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</si>
  <si>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</si>
  <si>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</si>
  <si>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</si>
  <si>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</si>
  <si>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</si>
  <si>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</si>
  <si>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</si>
  <si>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</si>
  <si>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</si>
  <si>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</si>
  <si>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</si>
  <si>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</si>
  <si>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</si>
  <si>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</si>
  <si>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</si>
  <si>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</si>
  <si>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</si>
  <si>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</si>
  <si>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</si>
  <si>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</si>
  <si>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</si>
  <si>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</si>
  <si>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</si>
  <si>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</si>
  <si>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</si>
  <si>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</si>
  <si>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</si>
  <si>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</si>
  <si>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</si>
  <si>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</si>
  <si>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</si>
  <si>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</si>
  <si>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</si>
  <si>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</si>
  <si>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</si>
  <si>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</si>
  <si>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</si>
  <si>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</si>
  <si>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</si>
  <si>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</si>
  <si>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</si>
  <si>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</si>
  <si>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</si>
  <si>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</si>
  <si>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</si>
  <si>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</si>
  <si>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</si>
  <si>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</si>
  <si>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</si>
  <si>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</si>
  <si>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</si>
  <si>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</si>
  <si>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</si>
  <si>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</si>
  <si>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</si>
  <si>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</si>
  <si>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</si>
  <si>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</si>
  <si>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</si>
  <si>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</si>
  <si>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</si>
  <si>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</si>
  <si>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</si>
  <si>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</si>
  <si>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</si>
  <si>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</si>
  <si>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</si>
  <si>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</si>
  <si>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</si>
  <si>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</si>
  <si>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</si>
  <si>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</si>
  <si>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</si>
  <si>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</si>
  <si>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</si>
  <si>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</si>
  <si>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</si>
  <si>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</si>
  <si>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</si>
  <si>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</si>
  <si>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</si>
  <si>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</si>
  <si>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</si>
  <si>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</si>
  <si>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</si>
  <si>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</si>
  <si>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</si>
  <si>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</si>
  <si>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</si>
  <si>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</si>
  <si>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</si>
  <si>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</si>
  <si>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</si>
  <si>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</si>
  <si>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</si>
  <si>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</si>
  <si>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</si>
  <si>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</si>
  <si>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</si>
  <si>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</si>
  <si>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</si>
  <si>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</si>
  <si>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</si>
  <si>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</si>
  <si>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</si>
  <si>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</si>
  <si>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</si>
  <si>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</si>
  <si>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</si>
  <si>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</si>
  <si>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</si>
  <si>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</si>
  <si>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</si>
  <si>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</si>
  <si>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</si>
  <si>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</si>
  <si>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</si>
  <si>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</si>
  <si>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</si>
  <si>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</si>
  <si>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</si>
  <si>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</si>
  <si>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</si>
  <si>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</si>
  <si>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</si>
  <si>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</si>
  <si>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</si>
  <si>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</si>
  <si>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</si>
  <si>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</si>
  <si>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</si>
  <si>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</si>
  <si>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</si>
  <si>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</si>
  <si>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</si>
  <si>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</si>
  <si>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</si>
  <si>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</si>
  <si>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</si>
  <si>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</si>
  <si>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</si>
  <si>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</si>
  <si>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</si>
  <si>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</si>
  <si>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</si>
  <si>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</si>
  <si>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</si>
  <si>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</si>
  <si>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</si>
  <si>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</si>
  <si>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</si>
  <si>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</si>
  <si>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</si>
  <si>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</si>
  <si>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</si>
  <si>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</si>
  <si>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</si>
  <si>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</si>
  <si>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</si>
  <si>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</si>
  <si>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</si>
  <si>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</si>
  <si>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</si>
  <si>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</si>
  <si>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</si>
  <si>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</si>
  <si>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</si>
  <si>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</si>
  <si>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</si>
  <si>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</si>
  <si>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</si>
  <si>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</si>
  <si>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</si>
  <si>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</si>
  <si>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</si>
  <si>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</si>
  <si>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</si>
  <si>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</si>
  <si>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</si>
  <si>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</si>
  <si>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</si>
  <si>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</si>
  <si>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</si>
  <si>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</si>
  <si>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</si>
  <si>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</si>
  <si>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</si>
  <si>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</si>
  <si>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</si>
  <si>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</si>
  <si>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</si>
  <si>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</si>
  <si>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</si>
  <si>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</si>
  <si>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</si>
  <si>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</si>
  <si>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</si>
  <si>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</si>
  <si>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</si>
  <si>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</si>
  <si>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</si>
  <si>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</si>
  <si>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</si>
  <si>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</si>
  <si>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</si>
  <si>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</si>
  <si>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</si>
  <si>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</si>
  <si>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</si>
  <si>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</si>
  <si>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</si>
  <si>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</si>
  <si>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</si>
  <si>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</si>
  <si>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</si>
  <si>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</si>
  <si>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</si>
  <si>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</si>
  <si>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</si>
  <si>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</si>
  <si>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</si>
  <si>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</si>
  <si>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</si>
  <si>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</si>
  <si>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</si>
  <si>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</si>
  <si>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</si>
  <si>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</si>
  <si>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</si>
  <si>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</si>
  <si>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</si>
  <si>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</si>
  <si>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</si>
  <si>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</si>
  <si>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</si>
  <si>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</si>
  <si>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</si>
  <si>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</si>
  <si>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</si>
  <si>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</si>
  <si>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</si>
  <si>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</si>
  <si>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</si>
  <si>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</si>
  <si>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</si>
  <si>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</si>
  <si>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</si>
  <si>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</si>
  <si>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</si>
  <si>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</si>
  <si>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</si>
  <si>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</si>
  <si>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</si>
  <si>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</si>
  <si>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</si>
  <si>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</si>
  <si>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</si>
  <si>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</si>
  <si>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</si>
  <si>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</si>
  <si>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</si>
  <si>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</si>
  <si>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</si>
  <si>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</si>
  <si>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</si>
  <si>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</si>
  <si>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</si>
  <si>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</si>
  <si>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</si>
  <si>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</si>
  <si>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</si>
  <si>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</si>
  <si>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</si>
  <si>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</si>
  <si>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</si>
  <si>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</si>
  <si>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</si>
  <si>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</si>
  <si>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</si>
  <si>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</si>
  <si>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</si>
  <si>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</si>
  <si>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</si>
  <si>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</si>
  <si>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</si>
  <si>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</si>
  <si>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</si>
  <si>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</si>
  <si>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</si>
  <si>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</si>
  <si>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</si>
  <si>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</si>
  <si>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</si>
  <si>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</si>
  <si>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</si>
  <si>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</si>
  <si>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</si>
  <si>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</si>
  <si>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</si>
  <si>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</si>
  <si>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</si>
  <si>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</si>
  <si>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</si>
  <si>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</si>
  <si>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</si>
  <si>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</si>
  <si>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</si>
  <si>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</si>
  <si>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</si>
  <si>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</si>
  <si>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</si>
  <si>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</si>
  <si>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</si>
  <si>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</si>
  <si>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</si>
  <si>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</si>
  <si>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</si>
  <si>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</si>
  <si>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</si>
  <si>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</si>
  <si>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</si>
  <si>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</si>
  <si>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</si>
  <si>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</si>
  <si>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</si>
  <si>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</si>
  <si>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</si>
  <si>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</si>
  <si>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</si>
  <si>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</si>
  <si>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</si>
  <si>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</si>
  <si>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</si>
  <si>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</si>
  <si>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</si>
  <si>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</si>
  <si>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</si>
  <si>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</si>
  <si>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</si>
  <si>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</si>
  <si>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</si>
  <si>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</si>
  <si>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</si>
  <si>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</si>
  <si>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</si>
  <si>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</si>
  <si>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</si>
  <si>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</si>
  <si>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</si>
  <si>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</si>
  <si>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</si>
  <si>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</si>
  <si>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</si>
  <si>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</si>
  <si>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</si>
  <si>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</si>
  <si>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</si>
  <si>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</si>
  <si>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</si>
  <si>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</si>
  <si>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</si>
  <si>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</si>
  <si>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</si>
  <si>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</si>
  <si>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</si>
  <si>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</si>
  <si>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</si>
  <si>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</si>
  <si>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</si>
  <si>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</si>
  <si>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</si>
  <si>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</si>
  <si>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</si>
  <si>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</si>
  <si>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</si>
  <si>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</si>
  <si>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</si>
  <si>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</si>
  <si>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</si>
  <si>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</si>
  <si>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</si>
  <si>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</si>
  <si>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</si>
  <si>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</si>
  <si>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</si>
  <si>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</si>
  <si>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</si>
  <si>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</si>
  <si>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</si>
  <si>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</si>
  <si>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</si>
  <si>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</si>
  <si>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</si>
  <si>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</si>
  <si>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</si>
  <si>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</si>
  <si>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</si>
  <si>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</si>
  <si>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</si>
  <si>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</si>
  <si>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</si>
  <si>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</si>
  <si>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</si>
  <si>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</si>
  <si>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</si>
  <si>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</si>
  <si>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</si>
  <si>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</si>
  <si>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</si>
  <si>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</si>
  <si>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</si>
  <si>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</si>
  <si>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</si>
  <si>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</si>
  <si>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</si>
  <si>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</si>
  <si>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</si>
  <si>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</si>
  <si>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</si>
  <si>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</si>
  <si>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</si>
  <si>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</si>
  <si>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</si>
  <si>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</si>
  <si>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</si>
  <si>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</si>
  <si>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</si>
  <si>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</si>
  <si>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</si>
  <si>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</si>
  <si>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</si>
  <si>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</si>
  <si>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</si>
  <si>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</si>
  <si>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</si>
  <si>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</si>
  <si>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</si>
  <si>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</si>
  <si>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</si>
  <si>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</si>
  <si>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</si>
  <si>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</si>
  <si>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</si>
  <si>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</si>
  <si>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</si>
  <si>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</si>
  <si>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</si>
  <si>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</si>
  <si>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</si>
  <si>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</si>
  <si>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</si>
  <si>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</si>
  <si>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</si>
  <si>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</si>
  <si>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</si>
  <si>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</si>
  <si>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</si>
  <si>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</si>
  <si>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</si>
  <si>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</si>
  <si>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</si>
  <si>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</si>
  <si>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</si>
  <si>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</si>
  <si>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</si>
  <si>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</si>
  <si>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</si>
  <si>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</si>
  <si>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</si>
  <si>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</si>
  <si>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</si>
  <si>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</si>
  <si>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</si>
  <si>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</si>
  <si>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</si>
  <si>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</si>
  <si>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</si>
  <si>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</si>
  <si>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</si>
  <si>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</si>
  <si>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</si>
  <si>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</si>
  <si>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</si>
  <si>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</si>
  <si>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</si>
  <si>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</si>
  <si>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</si>
  <si>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</si>
  <si>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</si>
  <si>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</si>
  <si>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</si>
  <si>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</si>
  <si>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</si>
  <si>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</si>
  <si>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</si>
  <si>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</si>
  <si>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</si>
  <si>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</si>
  <si>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</si>
  <si>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</si>
  <si>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</si>
  <si>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</si>
  <si>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</si>
  <si>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</si>
  <si>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</si>
  <si>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</si>
  <si>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</si>
  <si>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</si>
  <si>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</si>
  <si>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</si>
  <si>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</si>
  <si>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</si>
  <si>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</si>
  <si>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</si>
  <si>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</si>
  <si>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</si>
  <si>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</si>
  <si>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</si>
  <si>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</si>
  <si>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</si>
  <si>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</si>
  <si>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</si>
  <si>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</si>
  <si>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</si>
  <si>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</si>
  <si>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</si>
  <si>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</si>
  <si>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</si>
  <si>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</si>
  <si>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</si>
  <si>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</si>
  <si>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</si>
  <si>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</si>
  <si>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</si>
  <si>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</si>
  <si>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</si>
  <si>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</si>
  <si>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</si>
  <si>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</si>
  <si>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</si>
  <si>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</si>
  <si>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</si>
  <si>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</si>
  <si>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</si>
  <si>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</si>
  <si>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</si>
  <si>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</si>
  <si>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</si>
  <si>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</si>
  <si>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</si>
  <si>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</si>
  <si>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</si>
  <si>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</si>
  <si>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</si>
  <si>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</si>
  <si>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</si>
  <si>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</si>
  <si>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</si>
  <si>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</si>
  <si>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</si>
  <si>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</si>
  <si>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</si>
  <si>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</si>
  <si>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</si>
  <si>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</si>
  <si>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</si>
  <si>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</si>
  <si>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</si>
  <si>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</si>
  <si>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</si>
  <si>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</si>
  <si>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</si>
  <si>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</si>
  <si>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</si>
  <si>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</si>
  <si>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</si>
  <si>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</si>
  <si>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</si>
  <si>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</si>
  <si>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</si>
  <si>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</si>
  <si>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</si>
  <si>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</si>
  <si>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</si>
  <si>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</si>
  <si>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</si>
  <si>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</si>
  <si>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</si>
  <si>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</si>
  <si>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</si>
  <si>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</si>
  <si>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</si>
  <si>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</si>
  <si>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</si>
  <si>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</si>
  <si>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</si>
  <si>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</si>
  <si>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</si>
  <si>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</si>
  <si>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</si>
  <si>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</si>
  <si>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</si>
  <si>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</si>
  <si>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</si>
  <si>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</si>
  <si>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</si>
  <si>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</si>
  <si>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</si>
  <si>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</si>
  <si>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</si>
  <si>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</si>
  <si>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</si>
  <si>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</si>
  <si>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</si>
  <si>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</si>
  <si>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</si>
  <si>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</si>
  <si>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</si>
  <si>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</si>
  <si>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</si>
  <si>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</si>
  <si>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</si>
  <si>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</si>
  <si>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</si>
  <si>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</si>
  <si>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</si>
  <si>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</si>
  <si>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</si>
  <si>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</si>
  <si>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</si>
  <si>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</si>
  <si>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</si>
  <si>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</si>
  <si>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</si>
  <si>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</si>
  <si>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</si>
  <si>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</si>
  <si>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</si>
  <si>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</si>
  <si>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</si>
  <si>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</si>
  <si>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</si>
  <si>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</si>
  <si>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</si>
  <si>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</si>
  <si>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</si>
  <si>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</si>
  <si>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</si>
  <si>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</si>
  <si>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</si>
  <si>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</si>
  <si>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</si>
  <si>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</si>
  <si>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</si>
  <si>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</si>
  <si>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</si>
  <si>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</si>
  <si>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</si>
  <si>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</si>
  <si>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</si>
  <si>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</si>
  <si>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</si>
  <si>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</si>
  <si>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</si>
  <si>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</si>
  <si>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</si>
  <si>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</si>
  <si>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</si>
  <si>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</si>
  <si>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</si>
  <si>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</si>
  <si>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</si>
  <si>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</si>
  <si>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</si>
  <si>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</si>
  <si>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</si>
  <si>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</si>
  <si>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</si>
  <si>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</si>
  <si>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</si>
  <si>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</si>
  <si>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</si>
  <si>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</si>
  <si>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</si>
  <si>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</si>
  <si>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</si>
  <si>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</si>
  <si>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</si>
  <si>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</si>
  <si>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</si>
  <si>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</si>
  <si>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</si>
  <si>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</si>
  <si>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</si>
  <si>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</si>
  <si>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</si>
  <si>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</si>
  <si>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</si>
  <si>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</si>
  <si>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</si>
  <si>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</si>
  <si>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</si>
  <si>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</si>
  <si>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</si>
  <si>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</si>
  <si>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</si>
  <si>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</si>
  <si>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</si>
  <si>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</si>
  <si>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</si>
  <si>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</si>
  <si>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</si>
  <si>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</si>
  <si>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</si>
  <si>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</si>
  <si>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</si>
  <si>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</si>
  <si>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</si>
  <si>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</si>
  <si>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</si>
  <si>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</si>
  <si>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</si>
  <si>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</si>
  <si>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</si>
  <si>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</si>
  <si>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</si>
  <si>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</si>
  <si>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</si>
  <si>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</si>
  <si>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</si>
  <si>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</si>
  <si>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</si>
  <si>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</si>
  <si>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</si>
  <si>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</si>
  <si>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</si>
  <si>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</si>
  <si>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</si>
  <si>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</si>
  <si>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</si>
  <si>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</si>
  <si>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</si>
  <si>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</si>
  <si>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</si>
  <si>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</si>
  <si>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</si>
  <si>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</si>
  <si>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</si>
  <si>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</si>
  <si>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</si>
  <si>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</si>
  <si>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</si>
  <si>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</si>
  <si>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</si>
  <si>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</si>
  <si>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</si>
  <si>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</si>
  <si>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</si>
  <si>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</si>
  <si>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</si>
  <si>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</si>
  <si>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</si>
  <si>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</si>
  <si>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</si>
  <si>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</si>
  <si>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</si>
  <si>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</si>
  <si>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</si>
  <si>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</si>
  <si>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</si>
  <si>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</si>
  <si>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</si>
  <si>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</si>
  <si>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</si>
  <si>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</si>
  <si>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</si>
  <si>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</si>
  <si>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</si>
  <si>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</si>
  <si>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</si>
  <si>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</si>
  <si>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</si>
  <si>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</si>
  <si>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</si>
  <si>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</si>
  <si>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</si>
  <si>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</si>
  <si>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</si>
  <si>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</si>
  <si>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</si>
  <si>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</si>
  <si>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</si>
  <si>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</si>
  <si>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</si>
  <si>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</si>
  <si>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</si>
  <si>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</si>
  <si>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</si>
  <si>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</si>
  <si>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</si>
  <si>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</si>
  <si>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</si>
  <si>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</si>
  <si>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</si>
  <si>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</si>
  <si>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</si>
  <si>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</si>
  <si>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</si>
  <si>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</si>
  <si>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</si>
  <si>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</si>
  <si>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</si>
  <si>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</si>
  <si>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</si>
  <si>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</si>
  <si>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</si>
  <si>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</si>
  <si>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</si>
  <si>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</si>
  <si>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</si>
  <si>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</si>
  <si>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</si>
  <si>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</si>
  <si>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</si>
  <si>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</si>
  <si>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</si>
  <si>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</si>
  <si>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</si>
  <si>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</si>
  <si>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</si>
  <si>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</si>
  <si>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</si>
  <si>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</si>
  <si>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</si>
  <si>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</si>
  <si>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</si>
  <si>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</si>
  <si>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</si>
  <si>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</si>
  <si>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</si>
  <si>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</si>
  <si>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</si>
  <si>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</si>
  <si>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</si>
  <si>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</si>
  <si>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</si>
  <si>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</si>
  <si>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</si>
  <si>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</si>
  <si>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</si>
  <si>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</si>
  <si>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</si>
  <si>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</si>
  <si>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</si>
  <si>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</si>
  <si>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</si>
  <si>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</si>
  <si>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</si>
  <si>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</si>
  <si>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</si>
  <si>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</si>
  <si>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</si>
  <si>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</si>
  <si>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</si>
  <si>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</si>
  <si>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</si>
  <si>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</si>
  <si>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</si>
  <si>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</si>
  <si>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</si>
  <si>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</si>
  <si>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</si>
  <si>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</si>
  <si>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</si>
  <si>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</si>
  <si>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</si>
  <si>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</si>
  <si>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</si>
  <si>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</si>
  <si>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</si>
  <si>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</si>
  <si>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</si>
  <si>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</si>
  <si>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</si>
  <si>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</si>
  <si>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</si>
  <si>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</si>
  <si>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</si>
  <si>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</si>
  <si>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</si>
  <si>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</si>
  <si>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</si>
  <si>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</si>
  <si>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</si>
  <si>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</si>
  <si>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</si>
  <si>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</si>
  <si>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</si>
  <si>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</si>
  <si>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</si>
  <si>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</si>
  <si>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</si>
  <si>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</si>
  <si>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</si>
  <si>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</si>
  <si>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</si>
  <si>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</si>
  <si>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</si>
  <si>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</si>
  <si>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</si>
  <si>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</si>
  <si>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</si>
  <si>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</si>
  <si>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</si>
  <si>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</si>
  <si>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</si>
  <si>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</si>
  <si>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</si>
  <si>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</si>
  <si>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</si>
  <si>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</si>
  <si>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</si>
  <si>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</si>
  <si>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</si>
  <si>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</si>
  <si>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</si>
  <si>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</si>
  <si>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</si>
  <si>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</si>
  <si>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</si>
  <si>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</si>
  <si>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</si>
  <si>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</si>
  <si>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</si>
  <si>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</si>
  <si>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</si>
  <si>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</si>
  <si>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</si>
  <si>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</si>
  <si>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</si>
  <si>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</si>
  <si>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</si>
  <si>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</si>
  <si>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</si>
  <si>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</si>
  <si>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</si>
  <si>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</si>
  <si>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</si>
  <si>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</si>
  <si>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</si>
  <si>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</si>
  <si>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</si>
  <si>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</si>
  <si>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</si>
  <si>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</si>
  <si>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</si>
  <si>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</si>
  <si>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</si>
  <si>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</si>
  <si>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</si>
  <si>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</si>
  <si>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</si>
  <si>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</si>
  <si>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</si>
  <si>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</si>
  <si>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</si>
  <si>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</si>
  <si>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</si>
  <si>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</si>
  <si>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</si>
  <si>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</si>
  <si>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</si>
  <si>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</si>
  <si>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</si>
  <si>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</si>
  <si>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</si>
  <si>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</si>
  <si>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</si>
  <si>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</si>
  <si>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</si>
  <si>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</si>
  <si>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</si>
  <si>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</si>
  <si>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</si>
  <si>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</si>
  <si>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</si>
  <si>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</si>
  <si>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</si>
  <si>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</si>
  <si>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</si>
  <si>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</si>
  <si>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</si>
  <si>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</si>
  <si>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</si>
  <si>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</si>
  <si>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</si>
  <si>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</si>
  <si>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</si>
  <si>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</si>
  <si>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</si>
  <si>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</si>
  <si>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</si>
  <si>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</si>
  <si>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</si>
  <si>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</si>
  <si>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</si>
  <si>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</si>
  <si>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</si>
  <si>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</si>
  <si>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</si>
  <si>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</si>
  <si>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</si>
  <si>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</si>
  <si>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</si>
  <si>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</si>
  <si>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</si>
  <si>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</si>
  <si>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</si>
  <si>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</si>
  <si>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</si>
  <si>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</si>
  <si>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</si>
  <si>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</si>
  <si>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</si>
  <si>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</si>
  <si>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</si>
  <si>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</si>
  <si>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</si>
  <si>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</si>
  <si>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</si>
  <si>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</si>
  <si>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</si>
  <si>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</si>
  <si>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</si>
  <si>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</si>
  <si>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</si>
  <si>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</si>
  <si>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</si>
  <si>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</si>
  <si>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</si>
  <si>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</si>
  <si>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</si>
  <si>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</si>
  <si>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</si>
  <si>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</si>
  <si>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</si>
  <si>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</si>
  <si>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</si>
  <si>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</si>
  <si>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</si>
  <si>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</si>
  <si>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</si>
  <si>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</si>
  <si>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</si>
  <si>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</si>
  <si>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</si>
  <si>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</si>
  <si>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</si>
  <si>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</si>
  <si>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</si>
  <si>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</si>
  <si>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</si>
  <si>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</si>
  <si>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</si>
  <si>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</si>
  <si>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</si>
  <si>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</si>
  <si>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</si>
  <si>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</si>
  <si>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</si>
  <si>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</si>
  <si>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</si>
  <si>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</si>
  <si>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</si>
  <si>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</si>
  <si>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</si>
  <si>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</si>
  <si>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</si>
  <si>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</si>
  <si>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</si>
  <si>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</si>
  <si>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</si>
  <si>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</si>
  <si>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</si>
  <si>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</si>
  <si>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</si>
  <si>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</si>
  <si>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</si>
  <si>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</si>
  <si>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</si>
  <si>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</si>
  <si>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</si>
  <si>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</si>
  <si>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</si>
  <si>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</si>
  <si>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</si>
  <si>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</si>
  <si>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</si>
  <si>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</si>
  <si>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</si>
  <si>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</si>
  <si>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</si>
  <si>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</si>
  <si>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</si>
  <si>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</si>
  <si>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</si>
  <si>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</si>
  <si>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</si>
  <si>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</si>
  <si>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</si>
  <si>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</si>
  <si>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</si>
  <si>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</si>
  <si>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</si>
  <si>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</si>
  <si>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</si>
  <si>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</si>
  <si>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</si>
  <si>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</si>
  <si>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</si>
  <si>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</si>
  <si>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</si>
  <si>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</si>
  <si>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</si>
  <si>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</si>
  <si>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</si>
  <si>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</si>
  <si>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</si>
  <si>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</si>
  <si>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</si>
  <si>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</si>
  <si>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</si>
  <si>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</si>
  <si>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</si>
  <si>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</si>
  <si>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</si>
  <si>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</si>
  <si>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</si>
  <si>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</si>
  <si>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</si>
  <si>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</si>
  <si>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</si>
  <si>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</si>
  <si>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</si>
  <si>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</si>
  <si>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</si>
  <si>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</si>
  <si>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</si>
  <si>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</si>
  <si>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</si>
  <si>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</si>
  <si>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</si>
  <si>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</si>
  <si>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</si>
  <si>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</si>
  <si>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</si>
  <si>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</si>
  <si>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</si>
  <si>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</si>
  <si>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</si>
  <si>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</si>
  <si>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</si>
  <si>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</si>
  <si>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</si>
  <si>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</si>
  <si>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</si>
  <si>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</si>
  <si>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</si>
  <si>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</si>
  <si>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</si>
  <si>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</si>
  <si>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</si>
  <si>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</si>
  <si>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</si>
  <si>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</si>
  <si>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</si>
  <si>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</si>
  <si>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</si>
  <si>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</si>
  <si>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</si>
  <si>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</si>
  <si>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</si>
  <si>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</si>
  <si>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</si>
  <si>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</si>
  <si>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</si>
  <si>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</si>
  <si>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</si>
  <si>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</si>
  <si>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</si>
  <si>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</si>
  <si>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</si>
  <si>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</si>
  <si>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</si>
  <si>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</si>
  <si>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</si>
  <si>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</si>
  <si>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</si>
  <si>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</si>
  <si>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</si>
  <si>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</si>
  <si>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</si>
  <si>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</si>
  <si>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</si>
  <si>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</si>
  <si>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</si>
  <si>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</si>
  <si>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</si>
  <si>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</si>
  <si>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</si>
  <si>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</si>
  <si>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</si>
  <si>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</si>
  <si>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</si>
  <si>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</si>
  <si>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</si>
  <si>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</si>
  <si>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</si>
  <si>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</si>
  <si>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</si>
  <si>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</si>
  <si>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</si>
  <si>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</si>
  <si>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</si>
  <si>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</si>
  <si>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</si>
  <si>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</si>
  <si>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</si>
  <si>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</si>
  <si>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</si>
  <si>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</si>
  <si>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</si>
  <si>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</si>
  <si>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</si>
  <si>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</si>
  <si>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</si>
  <si>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</si>
  <si>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</si>
  <si>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</si>
  <si>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</si>
  <si>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</si>
  <si>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</si>
  <si>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</si>
  <si>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</si>
  <si>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</si>
  <si>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</si>
  <si>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</si>
  <si>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</si>
  <si>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</si>
  <si>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</si>
  <si>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</si>
  <si>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</si>
  <si>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</si>
  <si>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</si>
  <si>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</si>
  <si>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</si>
  <si>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</si>
  <si>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</si>
  <si>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</si>
  <si>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</si>
  <si>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</si>
  <si>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</si>
  <si>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</si>
  <si>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</si>
  <si>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</si>
  <si>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</si>
  <si>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</si>
  <si>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</si>
  <si>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</si>
  <si>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</si>
  <si>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</si>
  <si>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</si>
  <si>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</si>
  <si>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</si>
  <si>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</si>
  <si>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</si>
  <si>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</si>
  <si>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</si>
  <si>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</si>
  <si>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</si>
  <si>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</si>
  <si>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</si>
  <si>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</si>
  <si>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</si>
  <si>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</si>
  <si>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</si>
  <si>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</si>
  <si>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</si>
  <si>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</si>
  <si>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</si>
  <si>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</si>
  <si>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</si>
  <si>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</si>
  <si>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</si>
  <si>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</si>
  <si>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</si>
  <si>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</si>
  <si>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</si>
  <si>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</si>
  <si>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</si>
  <si>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</si>
  <si>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</si>
  <si>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</si>
  <si>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</si>
  <si>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</si>
  <si>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</si>
  <si>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</si>
  <si>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</si>
  <si>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</si>
  <si>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</si>
  <si>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</si>
  <si>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</si>
  <si>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</si>
  <si>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</si>
  <si>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</si>
  <si>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</si>
  <si>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</si>
  <si>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</si>
  <si>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</si>
  <si>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</si>
  <si>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</si>
  <si>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</si>
  <si>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</si>
  <si>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</si>
  <si>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</si>
  <si>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</si>
  <si>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</si>
  <si>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</si>
  <si>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</si>
  <si>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</si>
  <si>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</si>
  <si>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</si>
  <si>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</si>
  <si>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</si>
  <si>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</si>
  <si>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</si>
  <si>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</si>
  <si>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</si>
  <si>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</si>
  <si>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</si>
  <si>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</si>
  <si>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</si>
  <si>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</si>
  <si>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</si>
  <si>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</si>
  <si>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</si>
  <si>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</si>
  <si>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</si>
  <si>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</si>
  <si>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</si>
  <si>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</si>
  <si>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</si>
  <si>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</si>
  <si>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</si>
  <si>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</si>
  <si>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</si>
  <si>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</si>
  <si>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</si>
  <si>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</si>
  <si>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</si>
  <si>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</si>
  <si>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</si>
  <si>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</si>
  <si>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</si>
  <si>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</si>
  <si>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</si>
  <si>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</si>
  <si>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</si>
  <si>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</si>
  <si>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</si>
  <si>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</si>
  <si>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</si>
  <si>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</si>
  <si>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</si>
  <si>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</si>
  <si>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</si>
  <si>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</si>
  <si>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</si>
  <si>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</si>
  <si>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</si>
  <si>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</si>
  <si>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</si>
  <si>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</si>
  <si>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</si>
  <si>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</si>
  <si>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</si>
  <si>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</si>
  <si>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</si>
  <si>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</si>
  <si>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</si>
  <si>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</si>
  <si>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</si>
  <si>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</si>
  <si>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</si>
  <si>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</si>
  <si>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</si>
  <si>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</si>
  <si>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</si>
  <si>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</si>
  <si>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</si>
  <si>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</si>
  <si>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</si>
  <si>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</si>
  <si>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</si>
  <si>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</si>
  <si>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</si>
  <si>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</si>
  <si>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</si>
  <si>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</si>
  <si>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</si>
  <si>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</si>
  <si>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</si>
  <si>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</si>
  <si>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</si>
  <si>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</si>
  <si>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</si>
  <si>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</si>
  <si>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</si>
  <si>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</si>
  <si>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</si>
  <si>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</si>
  <si>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</si>
  <si>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</si>
  <si>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</si>
  <si>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</si>
  <si>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</si>
  <si>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</si>
  <si>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</si>
  <si>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</si>
  <si>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</si>
  <si>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</si>
  <si>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</si>
  <si>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</si>
  <si>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</si>
  <si>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</si>
  <si>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</si>
  <si>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</si>
  <si>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</si>
  <si>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</si>
  <si>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</si>
  <si>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</si>
  <si>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</si>
  <si>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</si>
  <si>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</si>
  <si>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</si>
  <si>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</si>
  <si>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</si>
  <si>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</si>
  <si>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</si>
  <si>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</si>
  <si>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</si>
  <si>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</si>
  <si>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</si>
  <si>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</si>
  <si>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</si>
  <si>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</si>
  <si>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</si>
  <si>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</si>
  <si>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</si>
  <si>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</si>
  <si>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</si>
  <si>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</si>
  <si>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</si>
  <si>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</si>
  <si>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</si>
  <si>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</si>
  <si>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</si>
  <si>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</si>
  <si>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</si>
  <si>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</si>
  <si>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</si>
  <si>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</si>
  <si>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</si>
  <si>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</si>
  <si>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</si>
  <si>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</si>
  <si>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</si>
  <si>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</si>
  <si>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</si>
  <si>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</si>
  <si>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</si>
  <si>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</si>
  <si>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</si>
  <si>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</si>
  <si>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</si>
  <si>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</si>
  <si>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</si>
  <si>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</si>
  <si>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</si>
  <si>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</si>
  <si>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</si>
  <si>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</si>
  <si>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</si>
  <si>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</si>
  <si>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</si>
  <si>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</si>
  <si>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</si>
  <si>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</si>
  <si>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</si>
  <si>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</si>
  <si>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</si>
  <si>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</si>
  <si>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</si>
  <si>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</si>
  <si>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</si>
  <si>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</si>
  <si>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</si>
  <si>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</si>
  <si>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</si>
  <si>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</si>
  <si>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</si>
  <si>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</si>
  <si>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</si>
  <si>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</si>
  <si>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</si>
  <si>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</si>
  <si>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</si>
  <si>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</si>
  <si>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</si>
  <si>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</si>
  <si>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</si>
  <si>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</si>
  <si>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</si>
  <si>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</si>
  <si>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</si>
  <si>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</si>
  <si>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</si>
  <si>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</si>
  <si>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</si>
  <si>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</si>
  <si>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</si>
  <si>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</si>
  <si>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</si>
  <si>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</si>
  <si>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</si>
  <si>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</si>
  <si>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</si>
  <si>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</si>
  <si>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</si>
  <si>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</si>
  <si>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</si>
  <si>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</si>
  <si>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</si>
  <si>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</si>
  <si>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</si>
  <si>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</si>
  <si>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</si>
  <si>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</si>
  <si>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</si>
  <si>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</si>
  <si>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</si>
  <si>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</si>
  <si>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</si>
  <si>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</si>
  <si>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</si>
  <si>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</si>
  <si>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</si>
  <si>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</si>
  <si>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</si>
  <si>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</si>
  <si>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</si>
  <si>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</si>
  <si>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</si>
  <si>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</si>
  <si>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</si>
  <si>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</si>
  <si>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</si>
  <si>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</si>
  <si>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</si>
  <si>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</si>
  <si>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</si>
  <si>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</si>
  <si>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</si>
  <si>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</si>
  <si>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</si>
  <si>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</si>
  <si>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</si>
  <si>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</si>
  <si>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</si>
  <si>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</si>
  <si>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</si>
  <si>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</si>
  <si>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</si>
  <si>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</si>
  <si>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</si>
  <si>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</si>
  <si>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</si>
  <si>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</si>
  <si>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</si>
  <si>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</si>
  <si>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</si>
  <si>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</si>
  <si>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</si>
  <si>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</si>
  <si>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</si>
  <si>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</si>
  <si>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</si>
  <si>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</si>
  <si>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</si>
  <si>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</si>
  <si>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</si>
  <si>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</si>
  <si>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</si>
  <si>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</si>
  <si>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</si>
  <si>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</si>
  <si>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</si>
  <si>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</si>
  <si>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</si>
  <si>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</si>
  <si>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</si>
  <si>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</si>
  <si>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</si>
  <si>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</si>
  <si>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</si>
  <si>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</si>
  <si>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</si>
  <si>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</si>
  <si>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</si>
  <si>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</si>
  <si>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</si>
  <si>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</si>
  <si>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</si>
  <si>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</si>
  <si>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</si>
  <si>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</si>
  <si>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</si>
  <si>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</si>
  <si>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</si>
  <si>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</si>
  <si>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</si>
  <si>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</si>
  <si>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</si>
  <si>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</si>
  <si>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</si>
  <si>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</si>
  <si>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</si>
  <si>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</si>
  <si>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</si>
  <si>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</si>
  <si>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</si>
  <si>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</si>
  <si>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</si>
  <si>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</si>
  <si>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</si>
  <si>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</si>
  <si>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</si>
  <si>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</si>
  <si>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</si>
  <si>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</si>
  <si>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</si>
  <si>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</si>
  <si>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</si>
  <si>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</si>
  <si>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</si>
  <si>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</si>
  <si>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</si>
  <si>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</si>
  <si>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</si>
  <si>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</si>
  <si>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</si>
  <si>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</si>
  <si>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</si>
  <si>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</si>
  <si>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</si>
  <si>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</si>
  <si>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</si>
  <si>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</si>
  <si>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</si>
  <si>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</si>
  <si>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</si>
  <si>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</si>
  <si>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</si>
  <si>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</si>
  <si>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</si>
  <si>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</si>
  <si>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</si>
  <si>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</si>
  <si>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</si>
  <si>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</si>
  <si>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</si>
  <si>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</si>
  <si>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</si>
  <si>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</si>
  <si>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</si>
  <si>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</si>
  <si>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</si>
  <si>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</si>
  <si>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</si>
  <si>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</si>
  <si>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</si>
  <si>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</si>
  <si>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</si>
  <si>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</si>
  <si>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</si>
  <si>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</si>
  <si>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</si>
  <si>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</si>
  <si>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</si>
  <si>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</si>
  <si>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</si>
  <si>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</si>
  <si>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</si>
  <si>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</si>
  <si>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</si>
  <si>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</si>
  <si>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</si>
  <si>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</si>
  <si>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</si>
  <si>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</si>
  <si>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</si>
  <si>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</si>
  <si>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</si>
  <si>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</si>
  <si>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</si>
  <si>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</si>
  <si>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</si>
  <si>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</si>
  <si>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</si>
  <si>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</si>
  <si>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</si>
  <si>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</si>
  <si>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</si>
  <si>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</si>
  <si>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</si>
  <si>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</si>
  <si>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</si>
  <si>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</si>
  <si>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</si>
  <si>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</si>
  <si>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</si>
  <si>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</si>
  <si>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</si>
  <si>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</si>
  <si>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</si>
  <si>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</si>
  <si>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</si>
  <si>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</si>
  <si>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</si>
  <si>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</si>
  <si>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</si>
  <si>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</si>
  <si>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</si>
  <si>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</si>
  <si>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</si>
  <si>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</si>
  <si>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</si>
  <si>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</si>
  <si>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</si>
  <si>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</si>
  <si>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</si>
  <si>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</si>
  <si>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</si>
  <si>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</si>
  <si>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</si>
  <si>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</si>
  <si>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</si>
  <si>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</si>
  <si>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</si>
  <si>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</si>
  <si>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</si>
  <si>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</si>
  <si>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</si>
  <si>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</si>
  <si>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</si>
  <si>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</si>
  <si>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</si>
  <si>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</si>
  <si>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</si>
  <si>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</si>
  <si>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</si>
  <si>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</si>
  <si>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</si>
  <si>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</si>
  <si>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</si>
  <si>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</si>
  <si>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</si>
  <si>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</si>
  <si>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</si>
  <si>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</si>
  <si>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</si>
  <si>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</si>
  <si>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</si>
  <si>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</si>
  <si>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</si>
  <si>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</si>
  <si>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</si>
  <si>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</si>
  <si>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</si>
  <si>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</si>
  <si>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</si>
  <si>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</si>
  <si>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</si>
  <si>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</si>
  <si>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</si>
  <si>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</si>
  <si>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</si>
  <si>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</si>
  <si>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</si>
  <si>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</si>
  <si>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</si>
  <si>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</si>
  <si>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</si>
  <si>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</si>
  <si>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</si>
  <si>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</si>
  <si>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</si>
  <si>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</si>
  <si>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</si>
  <si>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</si>
  <si>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</si>
  <si>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</si>
  <si>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</si>
  <si>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</si>
  <si>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</si>
  <si>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</si>
  <si>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</si>
  <si>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</si>
  <si>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</si>
  <si>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</si>
  <si>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</si>
  <si>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</si>
  <si>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</si>
  <si>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</si>
  <si>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</si>
  <si>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</si>
  <si>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</si>
  <si>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</si>
  <si>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</si>
  <si>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</si>
  <si>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</si>
  <si>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</si>
  <si>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</si>
  <si>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</si>
  <si>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</si>
  <si>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</si>
  <si>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</si>
  <si>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</si>
  <si>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</si>
  <si>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</si>
  <si>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</si>
  <si>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</si>
  <si>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</si>
  <si>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</si>
  <si>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</si>
  <si>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</si>
  <si>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</si>
  <si>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</si>
  <si>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</si>
  <si>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</si>
  <si>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</si>
  <si>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</si>
  <si>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</si>
  <si>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</si>
  <si>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</si>
  <si>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</si>
  <si>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</si>
  <si>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</si>
  <si>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</si>
  <si>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</si>
  <si>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</si>
  <si>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</si>
  <si>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</si>
  <si>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</si>
  <si>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</si>
  <si>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</si>
  <si>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</si>
  <si>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</si>
  <si>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</si>
  <si>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</si>
  <si>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</si>
  <si>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</si>
  <si>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</si>
  <si>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</si>
  <si>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</si>
  <si>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</si>
  <si>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</si>
  <si>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</si>
  <si>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</si>
  <si>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</si>
  <si>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</si>
  <si>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</si>
  <si>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</si>
  <si>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</si>
  <si>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</si>
  <si>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</si>
  <si>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</si>
  <si>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</si>
  <si>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</si>
  <si>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</si>
  <si>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</si>
  <si>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</si>
  <si>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</si>
  <si>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</si>
  <si>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</si>
  <si>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</si>
  <si>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</si>
  <si>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</si>
  <si>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</si>
  <si>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</si>
  <si>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</si>
  <si>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</si>
  <si>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</si>
  <si>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</si>
  <si>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</si>
  <si>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</si>
  <si>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</si>
  <si>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</si>
  <si>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</si>
  <si>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</si>
  <si>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</si>
  <si>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</si>
  <si>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</si>
  <si>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</si>
  <si>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</si>
  <si>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</si>
  <si>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</si>
  <si>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</si>
  <si>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</si>
  <si>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</si>
  <si>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</si>
  <si>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</si>
  <si>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</si>
  <si>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</si>
  <si>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</si>
  <si>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</si>
  <si>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</si>
  <si>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</si>
  <si>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</si>
  <si>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</si>
  <si>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</si>
  <si>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</si>
  <si>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</si>
  <si>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</si>
  <si>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</si>
  <si>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</si>
  <si>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</si>
  <si>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</si>
  <si>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</si>
  <si>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</si>
  <si>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</si>
  <si>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</si>
  <si>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</si>
  <si>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</si>
  <si>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</si>
  <si>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</si>
  <si>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</si>
  <si>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</si>
  <si>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</si>
  <si>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</si>
  <si>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</si>
  <si>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</si>
  <si>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</si>
  <si>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</si>
  <si>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</si>
  <si>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</si>
  <si>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</si>
  <si>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</si>
  <si>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</si>
  <si>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</si>
  <si>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</si>
  <si>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</si>
  <si>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</si>
  <si>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</si>
  <si>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</si>
  <si>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</si>
  <si>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</si>
  <si>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</si>
  <si>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</si>
  <si>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</si>
  <si>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</si>
  <si>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</si>
  <si>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</si>
  <si>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</si>
  <si>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</si>
  <si>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</si>
  <si>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</si>
  <si>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</si>
  <si>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</si>
  <si>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</si>
  <si>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</si>
  <si>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</si>
  <si>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</si>
  <si>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</si>
  <si>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</si>
  <si>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</si>
  <si>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</si>
  <si>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</si>
  <si>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</si>
  <si>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</si>
  <si>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</si>
  <si>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</si>
  <si>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</si>
  <si>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</si>
  <si>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</si>
  <si>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</si>
  <si>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</si>
  <si>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</si>
  <si>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</si>
  <si>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</si>
  <si>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</si>
  <si>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</si>
  <si>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</si>
  <si>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</si>
  <si>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</si>
  <si>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</si>
  <si>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</si>
  <si>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</si>
  <si>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</si>
  <si>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</si>
  <si>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</si>
  <si>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</si>
  <si>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</si>
  <si>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</si>
  <si>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</si>
  <si>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</si>
  <si>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</si>
  <si>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</si>
  <si>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</si>
  <si>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</si>
  <si>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</si>
  <si>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</si>
  <si>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</si>
  <si>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</si>
  <si>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</si>
  <si>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</si>
  <si>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</si>
  <si>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</si>
  <si>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</si>
  <si>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</si>
  <si>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</si>
  <si>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</si>
  <si>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</si>
  <si>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</si>
  <si>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</si>
  <si>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</si>
  <si>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</si>
  <si>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</si>
  <si>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</si>
  <si>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</si>
  <si>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</si>
  <si>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</si>
  <si>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</si>
  <si>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</si>
  <si>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</si>
  <si>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</si>
  <si>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</si>
  <si>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</si>
  <si>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</si>
  <si>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</si>
  <si>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</si>
  <si>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</si>
  <si>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</si>
  <si>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</si>
  <si>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</si>
  <si>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</si>
  <si>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</si>
  <si>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</si>
  <si>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</si>
  <si>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</si>
  <si>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</si>
  <si>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</si>
  <si>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</si>
  <si>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</si>
  <si>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</si>
  <si>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</si>
  <si>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</si>
  <si>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</si>
  <si>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</si>
  <si>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</si>
  <si>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</si>
  <si>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</si>
  <si>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</si>
  <si>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</si>
  <si>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</si>
  <si>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</si>
  <si>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</si>
  <si>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</si>
  <si>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</si>
  <si>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</si>
  <si>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</si>
  <si>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</si>
  <si>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</si>
  <si>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</si>
  <si>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</si>
  <si>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</si>
  <si>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</si>
  <si>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</si>
  <si>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</si>
  <si>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</si>
  <si>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</si>
  <si>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</si>
  <si>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</si>
  <si>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</si>
  <si>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</si>
  <si>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</si>
  <si>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</si>
  <si>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</si>
  <si>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</si>
  <si>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</si>
  <si>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</si>
  <si>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</si>
  <si>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</si>
  <si>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</si>
  <si>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</si>
  <si>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</si>
  <si>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</si>
  <si>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</si>
  <si>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</si>
  <si>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</si>
  <si>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</si>
  <si>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</si>
  <si>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</si>
  <si>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</si>
  <si>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</si>
  <si>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</si>
  <si>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</si>
  <si>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</si>
  <si>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</si>
  <si>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</si>
  <si>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</si>
  <si>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</si>
  <si>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</si>
  <si>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</si>
  <si>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</si>
  <si>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</si>
  <si>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</si>
  <si>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</si>
  <si>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</si>
  <si>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</si>
  <si>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</si>
  <si>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</si>
  <si>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</si>
  <si>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</si>
  <si>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</si>
  <si>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</si>
  <si>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</si>
  <si>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</si>
  <si>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</si>
  <si>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</si>
  <si>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</si>
  <si>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</si>
  <si>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</si>
  <si>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</si>
  <si>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</si>
  <si>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</si>
  <si>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</si>
  <si>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</si>
  <si>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</si>
  <si>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</si>
  <si>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</si>
  <si>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</si>
  <si>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</si>
  <si>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</si>
  <si>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</si>
  <si>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</si>
  <si>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</si>
  <si>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</si>
  <si>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</si>
  <si>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</si>
  <si>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</si>
  <si>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</si>
  <si>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</si>
  <si>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</si>
  <si>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</si>
  <si>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</si>
  <si>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</si>
  <si>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</si>
  <si>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</si>
  <si>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</si>
  <si>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</si>
  <si>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</si>
  <si>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</si>
  <si>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</si>
  <si>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</si>
  <si>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</si>
  <si>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</si>
  <si>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</si>
  <si>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</si>
  <si>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</si>
  <si>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</si>
  <si>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</si>
  <si>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</si>
  <si>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</si>
  <si>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</si>
  <si>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</si>
  <si>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</si>
  <si>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</si>
  <si>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</si>
  <si>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</si>
  <si>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</si>
  <si>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</si>
  <si>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</si>
  <si>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</si>
  <si>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</si>
  <si>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</si>
  <si>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</si>
  <si>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</si>
  <si>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</si>
  <si>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</si>
  <si>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</si>
  <si>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</si>
  <si>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</si>
  <si>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</si>
  <si>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</si>
  <si>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</si>
  <si>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</si>
  <si>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</si>
  <si>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</si>
  <si>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</si>
  <si>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</si>
  <si>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</si>
  <si>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</si>
  <si>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</si>
  <si>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</si>
  <si>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</si>
  <si>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</si>
  <si>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</si>
  <si>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</si>
  <si>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</si>
  <si>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</si>
  <si>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</si>
  <si>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</si>
  <si>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</si>
  <si>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</si>
  <si>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</si>
  <si>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</si>
  <si>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</si>
  <si>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</si>
  <si>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</si>
  <si>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</si>
  <si>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</si>
  <si>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</si>
  <si>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</si>
  <si>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</si>
  <si>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</si>
  <si>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</si>
  <si>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</si>
  <si>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</si>
  <si>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</si>
  <si>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</si>
  <si>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</si>
  <si>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</si>
  <si>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</si>
  <si>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</si>
  <si>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</si>
  <si>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</si>
  <si>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</si>
  <si>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</si>
  <si>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</si>
  <si>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</si>
  <si>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</si>
  <si>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</si>
  <si>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</si>
  <si>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</si>
  <si>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</si>
  <si>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</si>
  <si>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</si>
  <si>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</si>
  <si>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</si>
  <si>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</si>
  <si>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</si>
  <si>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</si>
  <si>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</si>
  <si>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</si>
  <si>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</si>
  <si>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</si>
  <si>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</si>
  <si>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</si>
  <si>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</si>
  <si>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</si>
  <si>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</si>
  <si>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</si>
  <si>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</si>
  <si>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</si>
  <si>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</si>
  <si>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</si>
  <si>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</si>
  <si>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</si>
  <si>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</si>
  <si>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</si>
  <si>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</si>
  <si>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</si>
  <si>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</si>
  <si>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</si>
  <si>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</si>
  <si>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</si>
  <si>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</si>
  <si>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</si>
  <si>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</si>
  <si>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</si>
  <si>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</si>
  <si>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</si>
  <si>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</si>
  <si>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</si>
  <si>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</si>
  <si>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</si>
  <si>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</si>
  <si>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</si>
  <si>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</si>
  <si>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</si>
  <si>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</si>
  <si>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</si>
  <si>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</si>
  <si>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</si>
  <si>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</si>
  <si>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</si>
  <si>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</si>
  <si>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</si>
  <si>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</si>
  <si>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</si>
  <si>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</si>
  <si>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</si>
  <si>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</si>
  <si>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</si>
  <si>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</si>
  <si>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</si>
  <si>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</si>
  <si>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</si>
  <si>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</si>
  <si>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</si>
  <si>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</si>
  <si>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</si>
  <si>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</si>
  <si>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</si>
  <si>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</si>
  <si>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</si>
  <si>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</si>
  <si>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</si>
  <si>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</si>
  <si>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</si>
  <si>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</si>
  <si>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</si>
  <si>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</si>
  <si>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</si>
  <si>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</si>
  <si>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</si>
  <si>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</si>
  <si>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</si>
  <si>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</si>
  <si>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</si>
  <si>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</si>
  <si>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</si>
  <si>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</si>
  <si>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</si>
  <si>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</si>
  <si>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</si>
  <si>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</si>
  <si>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</si>
  <si>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</si>
  <si>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</si>
  <si>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</si>
  <si>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</si>
  <si>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</si>
  <si>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</si>
  <si>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</si>
  <si>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</si>
  <si>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</si>
  <si>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</si>
  <si>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</si>
  <si>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</si>
  <si>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</si>
  <si>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</si>
  <si>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</si>
  <si>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</si>
  <si>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</si>
  <si>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</si>
  <si>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</si>
  <si>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</si>
  <si>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</si>
  <si>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</si>
  <si>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</si>
  <si>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</si>
  <si>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</si>
  <si>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</si>
  <si>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</si>
  <si>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</si>
  <si>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</si>
  <si>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</si>
  <si>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</si>
  <si>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</si>
  <si>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</si>
  <si>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</si>
  <si>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</si>
  <si>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</si>
  <si>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</si>
  <si>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</si>
  <si>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</si>
  <si>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</si>
  <si>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</si>
  <si>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</si>
  <si>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</si>
  <si>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</si>
  <si>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</si>
  <si>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</si>
  <si>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</si>
  <si>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</si>
  <si>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</si>
  <si>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</si>
  <si>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</si>
  <si>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</si>
  <si>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</si>
  <si>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</si>
  <si>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</si>
  <si>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</si>
  <si>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</si>
  <si>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</si>
  <si>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</si>
  <si>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</si>
  <si>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</si>
  <si>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</si>
  <si>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</si>
  <si>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</si>
  <si>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</si>
  <si>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</si>
  <si>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</si>
  <si>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</si>
  <si>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</si>
  <si>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</si>
  <si>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</si>
  <si>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</si>
  <si>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</si>
  <si>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</si>
  <si>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</si>
  <si>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</si>
  <si>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</si>
  <si>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</si>
  <si>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</si>
  <si>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</si>
  <si>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</si>
  <si>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</si>
  <si>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</si>
  <si>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</si>
  <si>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</si>
  <si>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</si>
  <si>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</si>
  <si>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</si>
  <si>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</si>
  <si>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</si>
  <si>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</si>
  <si>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</si>
  <si>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</si>
  <si>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</si>
  <si>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</si>
  <si>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</si>
  <si>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</si>
  <si>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</si>
  <si>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</si>
  <si>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</si>
  <si>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</si>
  <si>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</si>
  <si>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</si>
  <si>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</si>
  <si>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</si>
  <si>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</si>
  <si>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</si>
  <si>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</si>
  <si>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</si>
  <si>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</si>
  <si>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</si>
  <si>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</si>
  <si>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</si>
  <si>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</si>
  <si>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</si>
  <si>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</si>
  <si>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</si>
  <si>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</si>
  <si>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</si>
  <si>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</si>
  <si>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</si>
  <si>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</si>
  <si>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</si>
  <si>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</si>
  <si>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</si>
  <si>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</si>
  <si>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</si>
  <si>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</si>
  <si>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</si>
  <si>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</si>
  <si>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</si>
  <si>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</si>
  <si>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</si>
  <si>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</si>
  <si>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</si>
  <si>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</si>
  <si>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</si>
  <si>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</si>
  <si>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</si>
  <si>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</si>
  <si>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</si>
  <si>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</si>
  <si>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</si>
  <si>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</si>
  <si>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</si>
  <si>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</si>
  <si>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</si>
  <si>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</si>
  <si>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</si>
  <si>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</si>
  <si>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</si>
  <si>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</si>
  <si>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</si>
  <si>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</si>
  <si>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</si>
  <si>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</si>
  <si>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</si>
  <si>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</si>
  <si>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</si>
  <si>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</si>
  <si>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</si>
  <si>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</si>
  <si>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</si>
  <si>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</si>
  <si>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</si>
  <si>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</si>
  <si>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</si>
  <si>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</si>
  <si>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</si>
  <si>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</si>
  <si>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</si>
  <si>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</si>
  <si>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</si>
  <si>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</si>
  <si>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</si>
  <si>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</si>
  <si>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</si>
  <si>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</si>
  <si>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</si>
  <si>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</si>
  <si>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</si>
  <si>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</si>
  <si>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</si>
  <si>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</si>
  <si>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</si>
  <si>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</si>
  <si>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</si>
  <si>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</si>
  <si>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</si>
  <si>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</si>
  <si>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</si>
  <si>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</si>
  <si>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</si>
  <si>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</si>
  <si>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</si>
  <si>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</si>
  <si>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</si>
  <si>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</si>
  <si>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</si>
  <si>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</si>
  <si>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</si>
  <si>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</si>
  <si>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</si>
  <si>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</si>
  <si>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</si>
  <si>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</si>
  <si>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</si>
  <si>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</si>
  <si>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</si>
  <si>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</si>
  <si>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</si>
  <si>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</si>
  <si>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</si>
  <si>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</si>
  <si>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</si>
  <si>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</si>
  <si>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</si>
  <si>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</si>
  <si>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</si>
  <si>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</si>
  <si>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</si>
  <si>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</si>
  <si>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</si>
  <si>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</si>
  <si>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</si>
  <si>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</si>
  <si>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</si>
  <si>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</si>
  <si>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</si>
  <si>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</si>
  <si>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</si>
  <si>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</si>
  <si>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</si>
  <si>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</si>
  <si>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</si>
  <si>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</si>
  <si>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</si>
  <si>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</si>
  <si>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</si>
  <si>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</si>
  <si>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</si>
  <si>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</si>
  <si>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</si>
  <si>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</si>
  <si>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</si>
  <si>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</si>
  <si>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</si>
  <si>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</si>
  <si>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</si>
  <si>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</si>
  <si>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</si>
  <si>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</si>
  <si>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</si>
  <si>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</si>
  <si>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</si>
  <si>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</si>
  <si>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</si>
  <si>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</si>
  <si>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</si>
  <si>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</si>
  <si>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</si>
  <si>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</si>
  <si>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</si>
  <si>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</si>
  <si>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</si>
  <si>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</si>
  <si>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</si>
  <si>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</si>
  <si>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</si>
  <si>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</si>
  <si>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</si>
  <si>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</si>
  <si>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</si>
  <si>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</si>
  <si>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</si>
  <si>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</si>
  <si>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</si>
  <si>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</si>
  <si>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</si>
  <si>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</si>
  <si>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</si>
  <si>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</si>
  <si>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</si>
  <si>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</si>
  <si>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</si>
  <si>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</si>
  <si>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</si>
  <si>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</si>
  <si>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</si>
  <si>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</si>
  <si>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</si>
  <si>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</si>
  <si>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</si>
  <si>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</si>
  <si>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</si>
  <si>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</si>
  <si>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</si>
  <si>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</si>
  <si>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</si>
  <si>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</si>
  <si>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</si>
  <si>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</si>
  <si>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</si>
  <si>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</si>
  <si>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</si>
  <si>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</si>
  <si>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</si>
  <si>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</si>
  <si>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</si>
  <si>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</si>
  <si>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</si>
  <si>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</si>
  <si>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</si>
  <si>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</si>
  <si>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</si>
  <si>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</si>
  <si>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</si>
  <si>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</si>
  <si>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</si>
  <si>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</si>
  <si>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</si>
  <si>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</si>
  <si>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</si>
  <si>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</si>
  <si>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</si>
  <si>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</si>
  <si>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</si>
  <si>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</si>
  <si>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</si>
  <si>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</si>
  <si>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</si>
  <si>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</si>
  <si>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</si>
  <si>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</si>
  <si>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</si>
  <si>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</si>
  <si>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</si>
  <si>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</si>
  <si>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</si>
  <si>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</si>
  <si>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</si>
  <si>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</si>
  <si>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</si>
  <si>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</si>
  <si>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</si>
  <si>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</si>
  <si>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</si>
  <si>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</si>
  <si>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</si>
  <si>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</si>
  <si>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</si>
  <si>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</si>
  <si>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</si>
  <si>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</si>
  <si>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</si>
  <si>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</si>
  <si>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</si>
  <si>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</si>
  <si>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</si>
  <si>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</si>
  <si>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</si>
  <si>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</si>
  <si>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</si>
  <si>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</si>
  <si>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</si>
  <si>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</si>
  <si>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</si>
  <si>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</si>
  <si>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</si>
  <si>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</si>
  <si>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</si>
  <si>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</si>
  <si>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</si>
  <si>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</si>
  <si>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</si>
  <si>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</si>
  <si>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</si>
  <si>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</si>
  <si>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</si>
  <si>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</si>
  <si>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</si>
  <si>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</si>
  <si>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</si>
  <si>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</si>
  <si>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</si>
  <si>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</si>
  <si>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</si>
  <si>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</si>
  <si>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</si>
  <si>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</si>
  <si>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</si>
  <si>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</si>
  <si>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</si>
  <si>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</si>
  <si>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</si>
  <si>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</si>
  <si>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</si>
  <si>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</si>
  <si>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</si>
  <si>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</si>
  <si>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</si>
  <si>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</si>
  <si>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</si>
  <si>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</si>
  <si>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</si>
  <si>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</si>
  <si>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</si>
  <si>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</si>
  <si>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</si>
  <si>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</si>
  <si>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</si>
  <si>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</si>
  <si>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</si>
  <si>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</si>
  <si>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</si>
  <si>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</si>
  <si>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</si>
  <si>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</si>
  <si>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</si>
  <si>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</si>
  <si>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</si>
  <si>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</si>
  <si>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</si>
  <si>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</si>
  <si>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</si>
  <si>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</si>
  <si>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</si>
  <si>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</si>
  <si>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</si>
  <si>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</si>
  <si>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</si>
  <si>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</si>
  <si>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</si>
  <si>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</si>
  <si>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</si>
  <si>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</si>
  <si>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</si>
  <si>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</si>
  <si>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</si>
  <si>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</si>
  <si>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</si>
  <si>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</si>
  <si>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</si>
  <si>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</si>
  <si>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</si>
  <si>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</si>
  <si>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</si>
  <si>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</si>
  <si>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</si>
  <si>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</si>
  <si>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</si>
  <si>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</si>
  <si>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</si>
  <si>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</si>
  <si>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</si>
  <si>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</si>
  <si>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</si>
  <si>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</si>
  <si>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</si>
  <si>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</si>
  <si>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</si>
  <si>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</si>
  <si>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</si>
  <si>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</si>
  <si>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</si>
  <si>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</si>
  <si>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</si>
  <si>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</si>
  <si>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</si>
  <si>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</si>
  <si>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</si>
  <si>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</si>
  <si>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</si>
  <si>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</si>
  <si>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</si>
  <si>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</si>
  <si>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</si>
  <si>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</si>
  <si>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</si>
  <si>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</si>
  <si>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</si>
  <si>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</si>
  <si>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</si>
  <si>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</si>
  <si>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</si>
  <si>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</si>
  <si>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</si>
  <si>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</si>
  <si>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</si>
  <si>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</si>
  <si>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</si>
  <si>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</si>
  <si>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</si>
  <si>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</si>
  <si>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</si>
  <si>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</si>
  <si>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</si>
  <si>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</si>
  <si>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</si>
  <si>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</si>
  <si>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</si>
  <si>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</si>
  <si>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</si>
  <si>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</si>
  <si>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</si>
  <si>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</si>
  <si>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</si>
  <si>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</si>
  <si>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</si>
  <si>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</si>
  <si>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</si>
  <si>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</si>
  <si>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</si>
  <si>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</si>
  <si>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</si>
  <si>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</si>
  <si>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</si>
  <si>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</si>
  <si>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</si>
  <si>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</si>
  <si>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</si>
  <si>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</si>
  <si>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</si>
  <si>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</si>
  <si>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</si>
  <si>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</si>
  <si>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</si>
  <si>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</si>
  <si>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</si>
  <si>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</si>
  <si>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</si>
  <si>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</si>
  <si>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</si>
  <si>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</si>
  <si>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</si>
  <si>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</si>
  <si>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</si>
  <si>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</si>
  <si>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</si>
  <si>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</si>
  <si>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</si>
  <si>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</si>
  <si>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</si>
  <si>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</si>
  <si>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</si>
  <si>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</si>
  <si>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</si>
  <si>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</si>
  <si>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</si>
  <si>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</si>
  <si>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</si>
  <si>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</si>
  <si>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</si>
  <si>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</si>
  <si>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</si>
  <si>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</si>
  <si>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</si>
  <si>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</si>
  <si>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</si>
  <si>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</si>
  <si>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</si>
  <si>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</si>
  <si>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</si>
  <si>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</si>
  <si>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</si>
  <si>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</si>
  <si>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</si>
  <si>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</si>
  <si>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</si>
  <si>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</si>
  <si>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</si>
  <si>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</si>
  <si>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</si>
  <si>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</si>
  <si>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</si>
  <si>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</si>
  <si>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</si>
  <si>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</si>
  <si>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</si>
  <si>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</si>
  <si>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</si>
  <si>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</si>
  <si>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</si>
  <si>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</si>
  <si>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</si>
  <si>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</si>
  <si>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</si>
  <si>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</si>
  <si>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</si>
  <si>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</si>
  <si>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</si>
  <si>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</si>
  <si>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</si>
  <si>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</si>
  <si>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</si>
  <si>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</si>
  <si>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</si>
  <si>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</si>
  <si>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</si>
  <si>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</si>
  <si>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</si>
  <si>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</si>
  <si>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</si>
  <si>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</si>
  <si>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</si>
  <si>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</si>
  <si>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</si>
  <si>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</si>
  <si>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</si>
  <si>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</si>
  <si>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</si>
  <si>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</si>
  <si>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</si>
  <si>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</si>
  <si>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</si>
  <si>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</si>
  <si>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</si>
  <si>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</si>
  <si>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</si>
  <si>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</si>
  <si>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</si>
  <si>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</si>
  <si>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</si>
  <si>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</si>
  <si>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</si>
  <si>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</si>
  <si>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</si>
  <si>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</si>
  <si>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</si>
  <si>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</si>
  <si>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</si>
  <si>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</si>
  <si>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</si>
  <si>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</si>
  <si>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</si>
  <si>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</si>
  <si>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</si>
  <si>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</si>
  <si>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</si>
  <si>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</si>
  <si>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</si>
  <si>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</si>
  <si>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</si>
  <si>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</si>
  <si>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</si>
  <si>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</si>
  <si>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</si>
  <si>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</si>
  <si>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</si>
  <si>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</si>
  <si>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</si>
  <si>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</si>
  <si>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</si>
  <si>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</si>
  <si>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</si>
  <si>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</si>
  <si>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</si>
  <si>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</si>
  <si>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</si>
  <si>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</si>
  <si>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</si>
  <si>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</si>
  <si>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</si>
  <si>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</si>
  <si>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</si>
  <si>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</si>
  <si>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</si>
  <si>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</si>
  <si>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</si>
  <si>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</si>
  <si>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</si>
  <si>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</si>
  <si>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</si>
  <si>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</si>
  <si>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</si>
  <si>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</si>
  <si>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</si>
  <si>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</si>
  <si>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</si>
  <si>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</si>
  <si>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</si>
  <si>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</si>
  <si>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</si>
  <si>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</si>
  <si>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</si>
  <si>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</si>
  <si>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</si>
  <si>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</si>
  <si>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</si>
  <si>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</si>
  <si>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</si>
  <si>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</si>
  <si>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</si>
  <si>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</si>
  <si>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</si>
  <si>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</si>
  <si>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</si>
  <si>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</si>
  <si>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</si>
  <si>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</si>
  <si>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</si>
  <si>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</si>
  <si>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</si>
  <si>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</si>
  <si>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</si>
  <si>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</si>
  <si>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</si>
  <si>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</si>
  <si>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</si>
  <si>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</si>
  <si>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</si>
  <si>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</si>
  <si>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</si>
  <si>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</si>
  <si>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</si>
  <si>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</si>
  <si>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</si>
  <si>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</si>
  <si>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</si>
  <si>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</si>
  <si>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</si>
  <si>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</si>
  <si>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</si>
  <si>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</si>
  <si>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</si>
  <si>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</si>
  <si>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</si>
  <si>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</si>
  <si>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</si>
  <si>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</si>
  <si>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</si>
  <si>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</si>
  <si>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</si>
  <si>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</si>
  <si>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</si>
  <si>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</si>
  <si>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</si>
  <si>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</si>
  <si>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</si>
  <si>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</si>
  <si>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</si>
  <si>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</si>
  <si>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</si>
  <si>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</si>
  <si>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</si>
  <si>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</si>
  <si>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</si>
  <si>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</si>
  <si>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</si>
  <si>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</si>
  <si>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</si>
  <si>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</si>
  <si>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</si>
  <si>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</si>
  <si>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</si>
  <si>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</si>
  <si>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</si>
  <si>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</si>
  <si>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</si>
  <si>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</si>
  <si>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</si>
  <si>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</si>
  <si>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</si>
  <si>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</si>
  <si>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</si>
  <si>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</si>
  <si>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</si>
  <si>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</si>
  <si>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</si>
  <si>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</si>
  <si>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</si>
  <si>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</si>
  <si>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</si>
  <si>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</si>
  <si>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</si>
  <si>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</si>
  <si>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</si>
  <si>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</si>
  <si>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</si>
  <si>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</si>
  <si>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</si>
  <si>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</si>
  <si>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</si>
  <si>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</si>
  <si>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</si>
  <si>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</si>
  <si>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</si>
  <si>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</si>
  <si>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</si>
  <si>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</si>
  <si>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</si>
  <si>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</si>
  <si>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</si>
  <si>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</si>
  <si>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</si>
  <si>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</si>
  <si>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</si>
  <si>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</si>
  <si>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</si>
  <si>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</si>
  <si>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</si>
  <si>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</si>
  <si>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</si>
  <si>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</si>
  <si>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</si>
  <si>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</si>
  <si>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</si>
  <si>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</si>
  <si>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</si>
  <si>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</si>
  <si>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</si>
  <si>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</si>
  <si>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</si>
  <si>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</si>
  <si>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</si>
  <si>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</si>
  <si>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</si>
  <si>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</si>
  <si>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</si>
  <si>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</si>
  <si>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</si>
  <si>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</si>
  <si>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</si>
  <si>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</si>
  <si>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</si>
  <si>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</si>
  <si>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</si>
  <si>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</si>
  <si>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</si>
  <si>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</si>
  <si>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</si>
  <si>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</si>
  <si>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</si>
  <si>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</si>
  <si>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</si>
  <si>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</si>
  <si>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</si>
  <si>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</si>
  <si>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</si>
  <si>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</si>
  <si>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</si>
  <si>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</si>
  <si>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</si>
  <si>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</si>
  <si>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</si>
  <si>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</si>
  <si>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</si>
  <si>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</si>
  <si>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</si>
  <si>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</si>
  <si>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</si>
  <si>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</si>
  <si>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</si>
  <si>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</si>
  <si>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</si>
  <si>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</si>
  <si>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</si>
  <si>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</si>
  <si>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</si>
  <si>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</si>
  <si>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</si>
  <si>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</si>
  <si>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</si>
  <si>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</si>
  <si>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</si>
  <si>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</si>
  <si>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</si>
  <si>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</si>
  <si>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</si>
  <si>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</si>
  <si>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</si>
  <si>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</si>
  <si>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</si>
  <si>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</si>
  <si>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</si>
  <si>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</si>
  <si>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</si>
  <si>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</si>
  <si>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</si>
  <si>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</si>
  <si>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</si>
  <si>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</si>
  <si>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</si>
  <si>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</si>
  <si>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</si>
  <si>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</si>
  <si>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</si>
  <si>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</si>
  <si>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</si>
  <si>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</si>
  <si>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</si>
  <si>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</si>
  <si>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</si>
  <si>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</si>
  <si>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</si>
  <si>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</si>
  <si>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</si>
  <si>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</si>
  <si>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</si>
  <si>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</si>
  <si>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</si>
  <si>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</si>
  <si>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</si>
  <si>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</si>
  <si>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</si>
  <si>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</si>
  <si>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</si>
  <si>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</si>
  <si>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</si>
  <si>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</si>
  <si>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</si>
  <si>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</si>
  <si>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</si>
  <si>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</si>
  <si>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</si>
  <si>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</si>
  <si>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</si>
  <si>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</si>
  <si>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</si>
  <si>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</si>
  <si>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</si>
  <si>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</si>
  <si>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</si>
  <si>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</si>
  <si>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</si>
  <si>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</si>
  <si>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</si>
  <si>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</si>
  <si>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</si>
  <si>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</si>
  <si>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</si>
  <si>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</si>
  <si>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</si>
  <si>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</si>
  <si>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</si>
  <si>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</si>
  <si>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</si>
  <si>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</si>
  <si>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</si>
  <si>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</si>
  <si>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</si>
  <si>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</si>
  <si>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</si>
  <si>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</si>
  <si>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</si>
  <si>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</si>
  <si>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</si>
  <si>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</si>
  <si>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</si>
  <si>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</si>
  <si>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</si>
  <si>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</si>
  <si>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</si>
  <si>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</si>
  <si>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</si>
  <si>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</si>
  <si>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</si>
  <si>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</si>
  <si>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</si>
  <si>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</si>
  <si>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</si>
  <si>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</si>
  <si>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</si>
  <si>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</si>
  <si>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</si>
  <si>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</si>
  <si>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</si>
  <si>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</si>
  <si>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</si>
  <si>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</si>
  <si>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</si>
  <si>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</si>
  <si>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</si>
  <si>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</si>
  <si>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</si>
  <si>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</si>
  <si>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</si>
  <si>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</si>
  <si>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</si>
  <si>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</si>
  <si>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</si>
  <si>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</si>
  <si>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</si>
  <si>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</si>
  <si>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</si>
  <si>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</si>
  <si>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</si>
  <si>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</si>
  <si>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</si>
  <si>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</si>
  <si>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</si>
  <si>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</si>
  <si>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</si>
  <si>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</si>
  <si>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</si>
  <si>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</si>
  <si>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</si>
  <si>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</si>
  <si>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</si>
  <si>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</si>
  <si>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</si>
  <si>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</si>
  <si>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</si>
  <si>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</si>
  <si>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</si>
  <si>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</si>
  <si>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</si>
  <si>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</si>
  <si>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</si>
  <si>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</si>
  <si>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</si>
  <si>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</si>
  <si>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</si>
  <si>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</si>
  <si>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</si>
  <si>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</si>
  <si>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</si>
  <si>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</si>
  <si>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</si>
  <si>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</si>
  <si>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</si>
  <si>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</si>
  <si>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</si>
  <si>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</si>
  <si>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</si>
  <si>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</si>
  <si>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</si>
  <si>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</si>
  <si>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</si>
  <si>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</si>
  <si>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</si>
  <si>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</si>
  <si>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</si>
  <si>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</si>
  <si>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</si>
  <si>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</si>
  <si>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</si>
  <si>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</si>
  <si>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</si>
  <si>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</si>
  <si>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</si>
  <si>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</si>
  <si>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</si>
  <si>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</si>
  <si>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</si>
  <si>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</si>
  <si>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</si>
  <si>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</si>
  <si>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</si>
  <si>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</si>
  <si>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</si>
  <si>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</si>
  <si>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</si>
  <si>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</si>
  <si>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</si>
  <si>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</si>
  <si>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</si>
  <si>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</si>
  <si>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</si>
  <si>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</si>
  <si>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</si>
  <si>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</si>
  <si>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</si>
  <si>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</si>
  <si>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</si>
  <si>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</si>
  <si>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</si>
  <si>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</si>
  <si>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</si>
  <si>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</si>
  <si>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</si>
  <si>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</si>
  <si>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</si>
  <si>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</si>
  <si>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</si>
  <si>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</si>
  <si>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</si>
  <si>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</si>
  <si>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</si>
  <si>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</si>
  <si>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</si>
  <si>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</si>
  <si>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</si>
  <si>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</si>
  <si>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</si>
  <si>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</si>
  <si>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</si>
  <si>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</si>
  <si>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</si>
  <si>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</si>
  <si>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</si>
  <si>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</si>
  <si>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</si>
  <si>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</si>
  <si>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</si>
  <si>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</si>
  <si>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</si>
  <si>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</si>
  <si>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</si>
  <si>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</si>
  <si>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</si>
  <si>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</si>
  <si>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</si>
  <si>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</si>
  <si>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</si>
  <si>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</si>
  <si>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</si>
  <si>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</si>
  <si>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</si>
  <si>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</si>
  <si>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</si>
  <si>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</si>
  <si>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</si>
  <si>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</si>
  <si>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</si>
  <si>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</si>
  <si>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</si>
  <si>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</si>
  <si>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</si>
  <si>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</si>
  <si>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</si>
  <si>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</si>
  <si>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</si>
  <si>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</si>
  <si>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</si>
  <si>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</si>
  <si>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</si>
  <si>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</si>
  <si>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</si>
  <si>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</si>
  <si>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</si>
  <si>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</si>
  <si>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</si>
  <si>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</si>
  <si>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</si>
  <si>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</si>
  <si>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</si>
  <si>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</si>
  <si>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</si>
  <si>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</si>
  <si>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</si>
  <si>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</si>
  <si>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</si>
  <si>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</si>
  <si>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</si>
  <si>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</si>
  <si>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</si>
  <si>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</si>
  <si>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</si>
  <si>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</si>
  <si>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</si>
  <si>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</si>
  <si>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</si>
  <si>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</si>
  <si>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</si>
  <si>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</si>
  <si>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</si>
  <si>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</si>
  <si>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</si>
  <si>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</si>
  <si>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</si>
  <si>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</si>
  <si>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</si>
  <si>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</si>
  <si>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</si>
  <si>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</si>
  <si>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</si>
  <si>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</si>
  <si>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</si>
  <si>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</si>
  <si>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</si>
  <si>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</si>
  <si>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</si>
  <si>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</si>
  <si>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</si>
  <si>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</si>
  <si>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</si>
  <si>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</si>
  <si>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</si>
  <si>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</si>
  <si>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</si>
  <si>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</si>
  <si>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</si>
  <si>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</si>
  <si>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</si>
  <si>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</si>
  <si>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</si>
  <si>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</si>
  <si>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</si>
  <si>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</si>
  <si>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</si>
  <si>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</si>
  <si>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</si>
  <si>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</si>
  <si>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</si>
  <si>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</si>
  <si>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</si>
  <si>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</si>
  <si>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</si>
  <si>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</si>
  <si>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</si>
  <si>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</si>
  <si>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</si>
  <si>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</si>
  <si>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</si>
  <si>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</si>
  <si>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</si>
  <si>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</si>
  <si>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</si>
  <si>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</si>
  <si>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</si>
  <si>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</si>
  <si>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</si>
  <si>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</si>
  <si>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</si>
  <si>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</si>
  <si>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</si>
  <si>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</si>
  <si>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</si>
  <si>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</si>
  <si>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</si>
  <si>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</si>
  <si>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</si>
  <si>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</si>
  <si>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</si>
  <si>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</si>
  <si>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</si>
  <si>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</si>
  <si>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</si>
  <si>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</si>
  <si>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</si>
  <si>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</si>
  <si>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</si>
  <si>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</si>
  <si>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</si>
  <si>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</si>
  <si>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</si>
  <si>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</si>
  <si>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</si>
  <si>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</si>
  <si>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</si>
  <si>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</si>
  <si>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</si>
  <si>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</si>
  <si>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</si>
  <si>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</si>
  <si>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</si>
  <si>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</si>
  <si>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</si>
  <si>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</si>
  <si>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</si>
  <si>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</si>
  <si>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</si>
  <si>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</si>
  <si>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</si>
  <si>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</si>
  <si>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</si>
  <si>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</si>
  <si>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</si>
  <si>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</si>
  <si>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</si>
  <si>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</si>
  <si>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</si>
  <si>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</si>
  <si>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</si>
  <si>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</si>
  <si>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</si>
  <si>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</si>
  <si>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</si>
  <si>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</si>
  <si>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</si>
  <si>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</si>
  <si>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</si>
  <si>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</si>
  <si>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</si>
  <si>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</si>
  <si>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</si>
  <si>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</si>
  <si>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</si>
  <si>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</si>
  <si>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</si>
  <si>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</si>
  <si>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</si>
  <si>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</si>
  <si>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</si>
  <si>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</si>
  <si>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</si>
  <si>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</si>
  <si>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</si>
  <si>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</si>
  <si>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</si>
  <si>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</si>
  <si>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</si>
  <si>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</si>
  <si>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</si>
  <si>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</si>
  <si>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</si>
  <si>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</si>
  <si>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</si>
  <si>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</si>
  <si>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</si>
  <si>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</si>
  <si>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</si>
  <si>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</si>
  <si>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</si>
  <si>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</si>
  <si>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</si>
  <si>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</si>
  <si>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</si>
  <si>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</si>
  <si>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</si>
  <si>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</si>
  <si>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</si>
  <si>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</si>
  <si>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</si>
  <si>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</si>
  <si>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</si>
  <si>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</si>
  <si>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</si>
  <si>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</si>
  <si>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</si>
  <si>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</si>
  <si>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</si>
  <si>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</si>
  <si>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</si>
  <si>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</si>
  <si>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</si>
  <si>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</si>
  <si>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</si>
  <si>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</si>
  <si>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</si>
  <si>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</si>
  <si>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</si>
  <si>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</si>
  <si>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</si>
  <si>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</si>
  <si>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</si>
  <si>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</si>
  <si>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</si>
  <si>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</si>
  <si>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</si>
  <si>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</si>
  <si>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</si>
  <si>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</si>
  <si>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</si>
  <si>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</si>
  <si>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</si>
  <si>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</si>
  <si>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</si>
  <si>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</si>
  <si>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</si>
  <si>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</si>
  <si>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</si>
  <si>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</si>
  <si>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</si>
  <si>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</si>
  <si>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</si>
  <si>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</si>
  <si>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</si>
  <si>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</si>
  <si>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</si>
  <si>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</si>
  <si>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</si>
  <si>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</si>
  <si>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</si>
  <si>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</si>
  <si>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</si>
  <si>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</si>
  <si>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</si>
  <si>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</si>
  <si>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</si>
  <si>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</si>
  <si>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</si>
  <si>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</si>
  <si>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</si>
  <si>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</si>
  <si>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</si>
  <si>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</si>
  <si>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</si>
  <si>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</si>
  <si>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</si>
  <si>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</si>
  <si>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</si>
  <si>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</si>
  <si>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</si>
  <si>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</si>
  <si>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</si>
  <si>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</si>
  <si>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</si>
  <si>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</si>
  <si>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</si>
  <si>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</si>
  <si>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</si>
  <si>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</si>
  <si>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</si>
  <si>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</si>
  <si>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</si>
  <si>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</si>
  <si>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</si>
  <si>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</si>
  <si>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</si>
  <si>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</si>
  <si>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</si>
  <si>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</si>
  <si>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</si>
  <si>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</si>
  <si>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</si>
  <si>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</si>
  <si>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</si>
  <si>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</si>
  <si>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</si>
  <si>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</si>
  <si>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</si>
  <si>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</si>
  <si>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</si>
  <si>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</si>
  <si>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</si>
  <si>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</si>
  <si>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</si>
  <si>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</si>
  <si>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</si>
  <si>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</si>
  <si>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</si>
  <si>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</si>
  <si>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</si>
  <si>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</si>
  <si>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</si>
  <si>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</si>
  <si>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</si>
  <si>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</si>
  <si>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</si>
  <si>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</si>
  <si>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</si>
  <si>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</si>
  <si>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</si>
  <si>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</si>
  <si>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</si>
  <si>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</si>
  <si>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</si>
  <si>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</si>
  <si>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</si>
  <si>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</si>
  <si>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</si>
  <si>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</si>
  <si>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</si>
  <si>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</si>
  <si>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</si>
  <si>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</si>
  <si>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</si>
  <si>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</si>
  <si>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</si>
  <si>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</si>
  <si>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</si>
  <si>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</si>
  <si>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</si>
  <si>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</si>
  <si>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</si>
  <si>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</si>
  <si>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</si>
  <si>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</si>
  <si>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</si>
  <si>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</si>
  <si>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</si>
  <si>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</si>
  <si>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</si>
  <si>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</si>
  <si>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</si>
  <si>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</si>
  <si>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</si>
  <si>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</si>
  <si>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</si>
  <si>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</si>
  <si>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</si>
  <si>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</si>
  <si>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</si>
  <si>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</si>
  <si>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</si>
  <si>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</si>
  <si>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</si>
  <si>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</si>
  <si>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</si>
  <si>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</si>
  <si>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</si>
  <si>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</si>
  <si>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</si>
  <si>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</si>
  <si>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</si>
  <si>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</si>
  <si>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</si>
  <si>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</si>
  <si>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</si>
  <si>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</si>
  <si>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</si>
  <si>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</si>
  <si>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</si>
  <si>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</si>
  <si>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</si>
  <si>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</si>
  <si>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</si>
  <si>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</si>
  <si>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</si>
  <si>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</si>
  <si>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</si>
  <si>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</si>
  <si>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</si>
  <si>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</si>
  <si>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</si>
  <si>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</si>
  <si>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</si>
  <si>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</si>
  <si>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</si>
  <si>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</si>
  <si>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</si>
  <si>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</si>
  <si>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</si>
  <si>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</si>
  <si>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</si>
  <si>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</si>
  <si>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</si>
  <si>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</si>
  <si>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</si>
  <si>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</si>
  <si>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</si>
  <si>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</si>
  <si>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</si>
  <si>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</si>
  <si>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</si>
  <si>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</si>
  <si>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</si>
  <si>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</si>
  <si>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</si>
  <si>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</si>
  <si>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</si>
  <si>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</si>
  <si>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</si>
  <si>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</si>
  <si>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</si>
  <si>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</si>
  <si>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</si>
  <si>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</si>
  <si>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</si>
  <si>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</si>
  <si>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</si>
  <si>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</si>
  <si>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</si>
  <si>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</si>
  <si>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</si>
  <si>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</si>
  <si>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</si>
  <si>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</si>
  <si>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</si>
  <si>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</si>
  <si>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</si>
  <si>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</si>
  <si>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</si>
  <si>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</si>
  <si>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</si>
  <si>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</si>
  <si>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</si>
  <si>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</si>
  <si>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</si>
  <si>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</si>
  <si>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</si>
  <si>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</si>
  <si>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</si>
  <si>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</si>
  <si>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</si>
  <si>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</si>
  <si>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</si>
  <si>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</si>
  <si>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</si>
  <si>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</si>
  <si>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</si>
  <si>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</si>
  <si>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</si>
  <si>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</si>
  <si>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</si>
  <si>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</si>
  <si>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</si>
  <si>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</si>
  <si>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</si>
  <si>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</si>
  <si>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</si>
  <si>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</si>
  <si>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</si>
  <si>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</si>
  <si>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</si>
  <si>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</si>
  <si>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</si>
  <si>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</si>
  <si>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</si>
  <si>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</si>
  <si>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</si>
  <si>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</si>
  <si>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</si>
  <si>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</si>
  <si>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</si>
  <si>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</si>
  <si>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</si>
  <si>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</si>
  <si>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</si>
  <si>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</si>
  <si>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</si>
  <si>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</si>
  <si>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</si>
  <si>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</si>
  <si>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</si>
  <si>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</si>
  <si>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</si>
  <si>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</si>
  <si>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</si>
  <si>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</si>
  <si>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</si>
  <si>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</si>
  <si>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</si>
  <si>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</si>
  <si>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</si>
  <si>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</si>
  <si>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</si>
  <si>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</si>
  <si>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</si>
  <si>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</si>
  <si>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</si>
  <si>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</si>
  <si>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</si>
  <si>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</si>
  <si>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</si>
  <si>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</si>
  <si>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</si>
  <si>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</si>
  <si>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</si>
  <si>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</si>
  <si>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</si>
  <si>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</si>
  <si>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</si>
  <si>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</si>
  <si>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</si>
  <si>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</si>
  <si>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</si>
  <si>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</si>
  <si>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</si>
  <si>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</si>
  <si>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</si>
  <si>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</si>
  <si>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</si>
  <si>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</si>
  <si>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</si>
  <si>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</si>
  <si>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</si>
  <si>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</si>
  <si>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</si>
  <si>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</si>
  <si>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</si>
  <si>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</si>
  <si>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</si>
  <si>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</si>
  <si>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</si>
  <si>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</si>
  <si>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</si>
  <si>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</si>
  <si>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</si>
  <si>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</si>
  <si>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</si>
  <si>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</si>
  <si>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</si>
  <si>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</si>
  <si>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</si>
  <si>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</si>
  <si>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</si>
  <si>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</si>
  <si>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</si>
  <si>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</si>
  <si>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</si>
  <si>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</si>
  <si>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</si>
  <si>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</si>
  <si>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</si>
  <si>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</si>
  <si>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</si>
  <si>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</si>
  <si>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</si>
  <si>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</si>
  <si>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</si>
  <si>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</si>
  <si>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</si>
  <si>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</si>
  <si>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</si>
  <si>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</si>
  <si>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</si>
  <si>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</si>
  <si>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</si>
  <si>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</si>
  <si>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</si>
  <si>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</si>
  <si>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</si>
  <si>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</si>
  <si>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</si>
  <si>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</si>
  <si>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</si>
  <si>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</si>
  <si>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</si>
  <si>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</si>
  <si>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</si>
  <si>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</si>
  <si>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</si>
  <si>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</si>
  <si>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</si>
  <si>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</si>
  <si>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</si>
  <si>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</si>
  <si>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</si>
  <si>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</si>
  <si>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</si>
  <si>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</si>
  <si>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</si>
  <si>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</si>
  <si>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</si>
  <si>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</si>
  <si>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</si>
  <si>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</si>
  <si>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</si>
  <si>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</si>
  <si>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</si>
  <si>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</si>
  <si>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</si>
  <si>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</si>
  <si>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</si>
  <si>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</si>
  <si>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</si>
  <si>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</si>
  <si>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</si>
  <si>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</si>
  <si>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</si>
  <si>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</si>
  <si>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</si>
  <si>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</si>
  <si>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</si>
  <si>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</si>
  <si>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</si>
  <si>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</si>
  <si>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</si>
  <si>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</si>
  <si>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</si>
  <si>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</si>
  <si>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</si>
  <si>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</si>
  <si>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</si>
  <si>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</si>
  <si>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</si>
  <si>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</si>
  <si>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</si>
  <si>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</si>
  <si>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</si>
  <si>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</si>
  <si>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</si>
  <si>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</si>
  <si>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</si>
  <si>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</si>
  <si>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</si>
  <si>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</si>
  <si>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</si>
  <si>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</si>
  <si>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</si>
  <si>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</si>
  <si>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</si>
  <si>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</si>
  <si>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</si>
  <si>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</si>
  <si>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</si>
  <si>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</si>
  <si>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</si>
  <si>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</si>
  <si>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</si>
  <si>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</si>
  <si>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</si>
  <si>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</si>
  <si>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</si>
  <si>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</si>
  <si>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</si>
  <si>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</si>
  <si>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</si>
  <si>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</si>
  <si>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</si>
  <si>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</si>
  <si>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</si>
  <si>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</si>
  <si>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</si>
  <si>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</si>
  <si>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</si>
  <si>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</si>
  <si>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</si>
  <si>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</si>
  <si>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</si>
  <si>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</si>
  <si>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</si>
  <si>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</si>
  <si>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</si>
  <si>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</si>
  <si>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</si>
  <si>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</si>
  <si>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</si>
  <si>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</si>
  <si>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</si>
  <si>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</si>
  <si>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</si>
  <si>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</si>
  <si>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</si>
  <si>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</si>
  <si>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</si>
  <si>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</si>
  <si>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</si>
  <si>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</si>
  <si>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</si>
  <si>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</si>
  <si>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</si>
  <si>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</si>
  <si>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</si>
  <si>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</si>
  <si>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</si>
  <si>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</si>
  <si>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</si>
  <si>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</si>
  <si>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</si>
  <si>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</si>
  <si>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</si>
  <si>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</si>
  <si>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</si>
  <si>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</si>
  <si>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</si>
  <si>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</si>
  <si>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</si>
  <si>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</si>
  <si>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</si>
  <si>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</si>
  <si>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</si>
  <si>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</si>
  <si>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</si>
  <si>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</si>
  <si>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</si>
  <si>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</si>
  <si>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</si>
  <si>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</si>
  <si>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</si>
  <si>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</si>
  <si>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</si>
  <si>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</si>
  <si>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</si>
  <si>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</si>
  <si>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</si>
  <si>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</si>
  <si>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</si>
  <si>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</si>
  <si>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</si>
  <si>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</si>
  <si>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</si>
  <si>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</si>
  <si>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</si>
  <si>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</si>
  <si>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</si>
  <si>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</si>
  <si>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</si>
  <si>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</si>
  <si>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</si>
  <si>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</si>
  <si>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</si>
  <si>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</si>
  <si>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</si>
  <si>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</si>
  <si>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</si>
  <si>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</si>
  <si>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</si>
  <si>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</si>
  <si>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</si>
  <si>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</si>
  <si>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</si>
  <si>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</si>
  <si>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</si>
  <si>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</si>
  <si>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</si>
  <si>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</si>
  <si>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</si>
  <si>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</si>
  <si>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</si>
  <si>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</si>
  <si>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</si>
  <si>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</si>
  <si>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</si>
  <si>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</si>
  <si>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</si>
  <si>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</si>
  <si>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</si>
  <si>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</si>
  <si>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</si>
  <si>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</si>
  <si>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</si>
  <si>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</si>
  <si>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</si>
  <si>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</si>
  <si>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</si>
  <si>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</si>
  <si>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</si>
  <si>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</si>
  <si>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</si>
  <si>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</si>
  <si>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</si>
  <si>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</si>
  <si>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</si>
  <si>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</si>
  <si>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</si>
  <si>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</si>
  <si>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</si>
  <si>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</si>
  <si>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</si>
  <si>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</si>
  <si>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</si>
  <si>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</si>
  <si>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</si>
  <si>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</si>
  <si>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</si>
  <si>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</si>
  <si>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</si>
  <si>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</si>
  <si>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</si>
  <si>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</si>
  <si>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</si>
  <si>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</si>
  <si>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</si>
  <si>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</si>
  <si>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</si>
  <si>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</si>
  <si>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</si>
  <si>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</si>
  <si>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</si>
  <si>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</si>
  <si>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</si>
  <si>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</si>
  <si>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</si>
  <si>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</si>
  <si>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</si>
  <si>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</si>
  <si>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</si>
  <si>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</si>
  <si>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</si>
  <si>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</si>
  <si>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</si>
  <si>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</si>
  <si>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</si>
  <si>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</si>
  <si>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</si>
  <si>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</si>
  <si>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</si>
  <si>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</si>
  <si>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</si>
  <si>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</si>
  <si>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</si>
  <si>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</si>
  <si>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</si>
  <si>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</si>
  <si>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</si>
  <si>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</si>
  <si>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</si>
  <si>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</si>
  <si>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</si>
  <si>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</si>
  <si>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</si>
  <si>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</si>
  <si>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</si>
  <si>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</si>
  <si>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</si>
  <si>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</si>
  <si>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</si>
  <si>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</si>
  <si>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</si>
  <si>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</si>
  <si>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</si>
  <si>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</si>
  <si>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</si>
  <si>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</si>
  <si>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</si>
  <si>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</si>
  <si>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</si>
  <si>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</si>
  <si>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</si>
  <si>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</si>
  <si>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</si>
  <si>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</si>
  <si>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</si>
  <si>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</si>
  <si>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</si>
  <si>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</si>
  <si>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</si>
  <si>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</si>
  <si>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</si>
  <si>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</si>
  <si>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</si>
  <si>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</si>
  <si>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</si>
  <si>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</si>
  <si>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</si>
  <si>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</si>
  <si>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</si>
  <si>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</si>
  <si>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</si>
  <si>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</si>
  <si>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</si>
  <si>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</si>
  <si>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</si>
  <si>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</si>
  <si>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</si>
  <si>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</si>
  <si>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</si>
  <si>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</si>
  <si>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</si>
  <si>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</si>
  <si>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</si>
  <si>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</si>
  <si>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</si>
  <si>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</si>
  <si>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</si>
  <si>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</si>
  <si>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</si>
  <si>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</si>
  <si>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</si>
  <si>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</si>
  <si>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</si>
  <si>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</si>
  <si>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</si>
  <si>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</si>
  <si>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</si>
  <si>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</si>
  <si>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</si>
  <si>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</si>
  <si>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</si>
  <si>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</si>
  <si>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</si>
  <si>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</si>
  <si>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</si>
  <si>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</si>
  <si>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</si>
  <si>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</si>
  <si>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</si>
  <si>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</si>
  <si>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</si>
  <si>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</si>
  <si>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</si>
  <si>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</si>
  <si>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</si>
  <si>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</si>
  <si>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</si>
  <si>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</si>
  <si>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</si>
  <si>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</si>
  <si>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</si>
  <si>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</si>
  <si>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</si>
  <si>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</si>
  <si>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</si>
  <si>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</si>
  <si>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</si>
  <si>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</si>
  <si>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</si>
  <si>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</si>
  <si>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</si>
  <si>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</si>
  <si>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</si>
  <si>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</si>
  <si>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</si>
  <si>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</si>
  <si>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</si>
  <si>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</si>
  <si>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</si>
  <si>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</si>
  <si>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</si>
  <si>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</si>
  <si>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</si>
  <si>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</si>
  <si>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</si>
  <si>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</si>
  <si>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</si>
  <si>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</si>
  <si>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</si>
  <si>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</si>
  <si>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</si>
  <si>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</si>
  <si>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</si>
  <si>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</si>
  <si>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</si>
  <si>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</si>
  <si>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</si>
  <si>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</si>
  <si>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</si>
  <si>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</si>
  <si>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</si>
  <si>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</si>
  <si>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</si>
  <si>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</si>
  <si>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</si>
  <si>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</si>
  <si>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</si>
  <si>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</si>
  <si>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</si>
  <si>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</si>
  <si>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</si>
  <si>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</si>
  <si>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</si>
  <si>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</si>
  <si>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</si>
  <si>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</si>
  <si>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</si>
  <si>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</si>
  <si>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</si>
  <si>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</si>
  <si>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</si>
  <si>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</si>
  <si>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</si>
  <si>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</si>
  <si>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</si>
  <si>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</si>
  <si>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</si>
  <si>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</si>
  <si>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</si>
  <si>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</si>
  <si>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</si>
  <si>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</si>
  <si>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</si>
  <si>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</si>
  <si>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</si>
  <si>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</si>
  <si>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</si>
  <si>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</si>
  <si>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</si>
  <si>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</si>
  <si>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</si>
  <si>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</si>
  <si>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</si>
  <si>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</si>
  <si>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</si>
  <si>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</si>
  <si>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</si>
  <si>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</si>
  <si>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</si>
  <si>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</si>
  <si>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</si>
  <si>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</si>
  <si>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</si>
  <si>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</si>
  <si>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</si>
  <si>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</si>
  <si>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</si>
  <si>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</si>
  <si>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</si>
  <si>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</si>
  <si>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</si>
  <si>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</si>
  <si>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</si>
  <si>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</si>
  <si>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</si>
  <si>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</si>
  <si>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</si>
  <si>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</si>
  <si>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</si>
  <si>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</si>
  <si>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</si>
  <si>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</si>
  <si>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</si>
  <si>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</si>
  <si>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</si>
  <si>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</si>
  <si>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</si>
  <si>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</si>
  <si>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</si>
  <si>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</si>
  <si>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</si>
  <si>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</si>
  <si>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</si>
  <si>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</si>
  <si>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</si>
  <si>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</si>
  <si>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</si>
  <si>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</si>
  <si>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</si>
  <si>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</si>
  <si>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</si>
  <si>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</si>
  <si>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</si>
  <si>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</si>
  <si>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</si>
  <si>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</si>
  <si>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</si>
  <si>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</si>
  <si>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</si>
  <si>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</si>
  <si>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</si>
  <si>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</si>
  <si>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</si>
  <si>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</si>
  <si>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</si>
  <si>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</si>
  <si>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</si>
  <si>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</si>
  <si>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</si>
  <si>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</si>
  <si>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</si>
  <si>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</si>
  <si>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</si>
  <si>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</si>
  <si>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</si>
  <si>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</si>
  <si>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</si>
  <si>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</si>
  <si>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</si>
  <si>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</si>
  <si>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</si>
  <si>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</si>
  <si>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</si>
  <si>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</si>
  <si>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</si>
  <si>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</si>
  <si>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</si>
  <si>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</si>
  <si>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</si>
  <si>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</si>
  <si>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</si>
  <si>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</si>
  <si>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</si>
  <si>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</si>
  <si>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</si>
  <si>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</si>
  <si>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</si>
  <si>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</si>
  <si>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</si>
  <si>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</si>
  <si>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</si>
  <si>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</si>
  <si>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</si>
  <si>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</si>
  <si>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</si>
  <si>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</si>
  <si>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</si>
  <si>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</si>
  <si>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</si>
  <si>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</si>
  <si>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</si>
  <si>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</si>
  <si>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</si>
  <si>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</si>
  <si>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</si>
  <si>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</si>
  <si>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</si>
  <si>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</si>
  <si>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</si>
  <si>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</si>
  <si>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</si>
  <si>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</si>
  <si>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</si>
  <si>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</si>
  <si>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</si>
  <si>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</si>
  <si>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</si>
  <si>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</si>
  <si>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</si>
  <si>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</si>
  <si>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</si>
  <si>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</si>
  <si>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</si>
  <si>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</si>
  <si>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</si>
  <si>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</si>
  <si>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</si>
  <si>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</si>
  <si>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</si>
  <si>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</si>
  <si>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</si>
  <si>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</si>
  <si>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</si>
  <si>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</si>
  <si>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</si>
  <si>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</si>
  <si>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</si>
  <si>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</si>
  <si>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</si>
  <si>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</si>
  <si>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</si>
  <si>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</si>
  <si>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</si>
  <si>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</si>
  <si>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</si>
  <si>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</si>
  <si>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</si>
  <si>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</si>
  <si>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</si>
  <si>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</si>
  <si>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</si>
  <si>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</si>
  <si>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</si>
  <si>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</si>
  <si>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</si>
  <si>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</si>
  <si>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</si>
  <si>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</si>
  <si>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</si>
  <si>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</si>
  <si>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</si>
  <si>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</si>
  <si>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</si>
  <si>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</si>
  <si>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</si>
  <si>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</si>
  <si>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</si>
  <si>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</si>
  <si>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</si>
  <si>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</si>
  <si>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</si>
  <si>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</si>
  <si>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</si>
  <si>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</si>
  <si>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</si>
  <si>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</si>
  <si>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</si>
  <si>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</si>
  <si>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</si>
  <si>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</si>
  <si>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</si>
  <si>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</si>
  <si>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</si>
  <si>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</si>
  <si>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</si>
  <si>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</si>
  <si>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</si>
  <si>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</si>
  <si>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</si>
  <si>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</si>
  <si>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</si>
  <si>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</si>
  <si>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</si>
  <si>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</si>
  <si>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</si>
  <si>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</si>
  <si>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</si>
  <si>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</si>
  <si>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</si>
  <si>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</si>
  <si>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</si>
  <si>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</si>
  <si>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</si>
  <si>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</si>
  <si>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</si>
  <si>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</si>
  <si>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</si>
  <si>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</si>
  <si>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</si>
  <si>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</si>
  <si>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</si>
  <si>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</si>
  <si>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</si>
  <si>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</si>
  <si>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</si>
  <si>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</si>
  <si>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</si>
  <si>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</si>
  <si>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</si>
  <si>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</si>
  <si>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</si>
  <si>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</si>
  <si>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</si>
  <si>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</si>
  <si>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</si>
  <si>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</si>
  <si>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</si>
  <si>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</si>
  <si>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</si>
  <si>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</si>
  <si>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</si>
  <si>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</si>
  <si>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</si>
  <si>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</si>
  <si>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</si>
  <si>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</si>
  <si>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</si>
  <si>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</si>
  <si>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</si>
  <si>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</si>
  <si>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</si>
  <si>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</si>
  <si>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</si>
  <si>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</si>
  <si>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</si>
  <si>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</si>
  <si>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</si>
  <si>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</si>
  <si>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</si>
  <si>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</si>
  <si>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</si>
  <si>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</si>
  <si>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</si>
  <si>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</si>
  <si>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</si>
  <si>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</si>
  <si>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</si>
  <si>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</si>
  <si>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</si>
  <si>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</si>
  <si>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</si>
  <si>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</si>
  <si>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</si>
  <si>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</si>
  <si>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</si>
  <si>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</si>
  <si>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</si>
  <si>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</si>
  <si>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</si>
  <si>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</si>
  <si>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</si>
  <si>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</si>
  <si>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</si>
  <si>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</si>
  <si>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</si>
  <si>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</si>
  <si>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</si>
  <si>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</si>
  <si>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</si>
  <si>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</si>
  <si>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</si>
  <si>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</si>
  <si>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</si>
  <si>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</si>
  <si>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</si>
  <si>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</si>
  <si>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</si>
  <si>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</si>
  <si>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</si>
  <si>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</si>
  <si>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</si>
  <si>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</si>
  <si>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</si>
  <si>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</si>
  <si>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</si>
  <si>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</si>
  <si>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</si>
  <si>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</si>
  <si>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</si>
  <si>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</si>
  <si>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</si>
  <si>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</si>
  <si>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</si>
  <si>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</si>
  <si>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</si>
  <si>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</si>
  <si>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</si>
  <si>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</si>
  <si>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</si>
  <si>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</si>
  <si>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</si>
  <si>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</si>
  <si>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</si>
  <si>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</si>
  <si>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</si>
  <si>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</si>
  <si>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</si>
  <si>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</si>
  <si>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</si>
  <si>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</si>
  <si>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</si>
  <si>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</si>
  <si>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</si>
  <si>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</si>
  <si>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</si>
  <si>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</si>
  <si>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</si>
  <si>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</si>
  <si>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</si>
  <si>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</si>
  <si>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</si>
  <si>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</si>
  <si>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</si>
  <si>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</si>
  <si>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</si>
  <si>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</si>
  <si>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</si>
  <si>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</si>
  <si>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</si>
  <si>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</si>
  <si>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</si>
  <si>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</si>
  <si>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</si>
  <si>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</si>
  <si>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</si>
  <si>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</si>
  <si>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</si>
  <si>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</si>
  <si>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</si>
  <si>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</si>
  <si>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</si>
  <si>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</si>
  <si>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</si>
  <si>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</si>
  <si>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</si>
  <si>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</si>
  <si>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</si>
  <si>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</si>
  <si>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</si>
  <si>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</si>
  <si>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</si>
  <si>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</si>
  <si>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</si>
  <si>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</si>
  <si>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</si>
  <si>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</si>
  <si>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</si>
  <si>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</si>
  <si>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</si>
  <si>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</si>
  <si>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</si>
  <si>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</si>
  <si>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</si>
  <si>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</si>
  <si>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</si>
  <si>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</si>
  <si>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</si>
  <si>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</si>
  <si>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</si>
  <si>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</si>
  <si>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</si>
  <si>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</si>
  <si>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</si>
  <si>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</si>
  <si>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</si>
  <si>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</si>
  <si>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</si>
  <si>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</si>
  <si>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</si>
  <si>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</si>
  <si>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</si>
  <si>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</si>
  <si>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</si>
  <si>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</si>
  <si>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</si>
  <si>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</si>
  <si>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</si>
  <si>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</si>
  <si>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</si>
  <si>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</si>
  <si>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</si>
  <si>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</si>
  <si>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</si>
  <si>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</si>
  <si>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</si>
  <si>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</si>
  <si>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</si>
  <si>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</si>
  <si>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</si>
  <si>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</si>
  <si>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</si>
  <si>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</si>
  <si>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</si>
  <si>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</si>
  <si>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</si>
  <si>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</si>
  <si>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</si>
  <si>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</si>
  <si>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</si>
  <si>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</si>
  <si>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</si>
  <si>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</si>
  <si>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</si>
  <si>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</si>
  <si>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</si>
  <si>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</si>
  <si>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</si>
  <si>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</si>
  <si>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</si>
  <si>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</si>
  <si>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</si>
  <si>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</si>
  <si>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</si>
  <si>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</si>
  <si>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</si>
  <si>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</si>
  <si>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</si>
  <si>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</si>
  <si>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</si>
  <si>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</si>
  <si>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</si>
  <si>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</si>
  <si>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</si>
  <si>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</si>
  <si>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</si>
  <si>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</si>
  <si>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</si>
  <si>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</si>
  <si>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</si>
  <si>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</si>
  <si>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</si>
  <si>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</si>
  <si>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</si>
  <si>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</si>
  <si>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</si>
  <si>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</si>
  <si>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</si>
  <si>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</si>
  <si>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</si>
  <si>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</si>
  <si>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</si>
  <si>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</si>
  <si>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</si>
  <si>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</si>
  <si>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</si>
  <si>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</si>
  <si>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</si>
  <si>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</si>
  <si>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</si>
  <si>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</si>
  <si>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</si>
  <si>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</si>
  <si>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</si>
  <si>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</si>
  <si>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</si>
  <si>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</si>
  <si>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</si>
  <si>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</si>
  <si>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</si>
  <si>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</si>
  <si>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</si>
  <si>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</si>
  <si>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</si>
  <si>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</si>
  <si>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</si>
  <si>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</si>
  <si>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</si>
  <si>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</si>
  <si>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</si>
  <si>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</si>
  <si>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</si>
  <si>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</si>
  <si>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</si>
  <si>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</si>
  <si>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</si>
  <si>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</si>
  <si>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</si>
  <si>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</si>
  <si>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</si>
  <si>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</si>
  <si>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</si>
  <si>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</si>
  <si>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</si>
  <si>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</si>
  <si>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</si>
  <si>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</si>
  <si>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</si>
  <si>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</si>
  <si>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</si>
  <si>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</si>
  <si>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</si>
  <si>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</si>
  <si>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</si>
  <si>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</si>
  <si>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</si>
  <si>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</si>
  <si>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</si>
  <si>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</si>
  <si>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</si>
  <si>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</si>
  <si>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</si>
  <si>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</si>
  <si>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</si>
  <si>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</si>
  <si>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</si>
  <si>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</si>
  <si>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</si>
  <si>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</si>
  <si>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</si>
  <si>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</si>
  <si>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</si>
  <si>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</si>
  <si>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</si>
  <si>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</si>
  <si>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</si>
  <si>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</si>
  <si>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</si>
  <si>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</si>
  <si>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</si>
  <si>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</si>
  <si>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</si>
  <si>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</si>
  <si>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</si>
  <si>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</si>
  <si>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</si>
  <si>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</si>
  <si>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</si>
  <si>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</si>
  <si>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</si>
  <si>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</si>
  <si>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</si>
  <si>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</si>
  <si>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</si>
  <si>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</si>
  <si>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</si>
  <si>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</si>
  <si>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</si>
  <si>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</si>
  <si>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</si>
  <si>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</si>
  <si>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</si>
  <si>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</si>
  <si>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</si>
  <si>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</si>
  <si>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</si>
  <si>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</si>
  <si>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</si>
  <si>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</si>
  <si>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</si>
  <si>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</si>
  <si>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</si>
  <si>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</si>
  <si>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</si>
  <si>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</si>
  <si>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</si>
  <si>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</si>
  <si>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</si>
  <si>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</si>
  <si>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</si>
  <si>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</si>
  <si>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</si>
  <si>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</si>
  <si>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</si>
  <si>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</si>
  <si>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</si>
  <si>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</si>
  <si>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</si>
  <si>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</si>
  <si>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</si>
  <si>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</si>
  <si>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</si>
  <si>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</si>
  <si>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</si>
  <si>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</si>
  <si>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</si>
  <si>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</si>
  <si>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</si>
  <si>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</si>
  <si>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</si>
  <si>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</si>
  <si>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</si>
  <si>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</si>
  <si>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</si>
  <si>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</si>
  <si>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</si>
  <si>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</si>
  <si>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</si>
  <si>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</si>
  <si>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</si>
  <si>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</si>
  <si>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</si>
  <si>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</si>
  <si>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</si>
  <si>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</si>
  <si>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</si>
  <si>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</si>
  <si>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</si>
  <si>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</si>
  <si>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</si>
  <si>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</si>
  <si>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</si>
  <si>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</si>
  <si>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</si>
  <si>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</si>
  <si>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</si>
  <si>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</si>
  <si>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</si>
  <si>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</si>
  <si>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</si>
  <si>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</si>
  <si>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</si>
  <si>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</si>
  <si>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</si>
  <si>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</si>
  <si>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</si>
  <si>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</si>
  <si>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</si>
  <si>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</si>
  <si>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</si>
  <si>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</si>
  <si>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</si>
  <si>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</si>
  <si>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</si>
  <si>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</si>
  <si>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</si>
  <si>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</si>
  <si>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</si>
  <si>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</si>
  <si>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</si>
  <si>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</si>
  <si>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</si>
  <si>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</si>
  <si>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</si>
  <si>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</si>
  <si>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</si>
  <si>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</si>
  <si>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</si>
  <si>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</si>
  <si>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</si>
  <si>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</si>
  <si>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</si>
  <si>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</si>
  <si>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</si>
  <si>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</si>
  <si>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</si>
  <si>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</si>
  <si>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</si>
  <si>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</si>
  <si>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</si>
  <si>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</si>
  <si>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</si>
  <si>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</si>
  <si>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</si>
  <si>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</si>
  <si>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</si>
  <si>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</si>
  <si>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</si>
  <si>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</si>
  <si>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</si>
  <si>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</si>
  <si>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</si>
  <si>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</si>
  <si>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</si>
  <si>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</si>
  <si>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</si>
  <si>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</si>
  <si>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</si>
  <si>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</si>
  <si>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</si>
  <si>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</si>
  <si>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</si>
  <si>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</si>
  <si>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</si>
  <si>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</si>
  <si>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</si>
  <si>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</si>
  <si>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</si>
  <si>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</si>
  <si>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</si>
  <si>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</si>
  <si>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</si>
  <si>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</si>
  <si>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</si>
  <si>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</si>
  <si>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</si>
  <si>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</si>
  <si>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</si>
  <si>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</si>
  <si>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</si>
  <si>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</si>
  <si>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</si>
  <si>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</si>
  <si>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</si>
  <si>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</si>
  <si>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</si>
  <si>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</si>
  <si>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</si>
  <si>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</si>
  <si>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</si>
  <si>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</si>
  <si>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</si>
  <si>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</si>
  <si>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</si>
  <si>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</si>
  <si>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</si>
  <si>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</si>
  <si>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</si>
  <si>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</si>
  <si>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</si>
  <si>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</si>
  <si>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</si>
  <si>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</si>
  <si>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</si>
  <si>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</si>
  <si>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</si>
  <si>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</si>
  <si>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</si>
  <si>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</si>
  <si>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</si>
  <si>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</si>
  <si>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</si>
  <si>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</si>
  <si>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</si>
  <si>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</si>
  <si>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</si>
  <si>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</si>
  <si>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</si>
  <si>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</si>
  <si>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</si>
  <si>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</si>
  <si>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</si>
  <si>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</si>
  <si>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</si>
  <si>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</si>
  <si>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</si>
  <si>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</si>
  <si>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</si>
  <si>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</si>
  <si>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</si>
  <si>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</si>
  <si>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</si>
  <si>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</si>
  <si>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</si>
  <si>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</si>
  <si>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</si>
  <si>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</si>
  <si>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</si>
  <si>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</si>
  <si>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</si>
  <si>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</si>
  <si>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</si>
  <si>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</si>
  <si>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</si>
  <si>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</si>
  <si>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</si>
  <si>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</si>
  <si>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</si>
  <si>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</si>
  <si>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</si>
  <si>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</si>
  <si>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</si>
  <si>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</si>
  <si>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</si>
  <si>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</si>
  <si>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</si>
  <si>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</si>
  <si>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</si>
  <si>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</si>
  <si>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</si>
  <si>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</si>
  <si>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</si>
  <si>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</si>
  <si>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</si>
  <si>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</si>
  <si>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</si>
  <si>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</si>
  <si>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</si>
  <si>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</si>
  <si>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</si>
  <si>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</si>
  <si>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</si>
  <si>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</si>
  <si>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</si>
  <si>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</si>
  <si>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</si>
  <si>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</si>
  <si>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</si>
  <si>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</si>
  <si>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</si>
  <si>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</si>
  <si>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</si>
  <si>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</si>
  <si>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</si>
  <si>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</si>
  <si>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</si>
  <si>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</si>
  <si>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</si>
  <si>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</si>
  <si>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</si>
  <si>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</si>
  <si>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</si>
  <si>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</si>
  <si>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</si>
  <si>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</si>
  <si>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</si>
  <si>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</si>
  <si>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</si>
  <si>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</si>
  <si>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</si>
  <si>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</si>
  <si>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</si>
  <si>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</si>
  <si>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</si>
  <si>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</si>
  <si>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</si>
  <si>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</si>
  <si>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</si>
  <si>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</si>
  <si>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</si>
  <si>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</si>
  <si>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</si>
  <si>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</si>
  <si>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</si>
  <si>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</si>
  <si>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</si>
  <si>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</si>
  <si>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</si>
  <si>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</si>
  <si>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</si>
  <si>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</si>
  <si>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</si>
  <si>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</si>
  <si>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</si>
  <si>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</si>
  <si>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</si>
  <si>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</si>
  <si>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</si>
  <si>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</si>
  <si>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</si>
  <si>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</si>
  <si>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</si>
  <si>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</si>
  <si>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</si>
  <si>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</si>
  <si>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</si>
  <si>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</si>
  <si>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</si>
  <si>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</si>
  <si>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</si>
  <si>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</si>
  <si>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</si>
  <si>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</si>
  <si>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</si>
  <si>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</si>
  <si>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</si>
  <si>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</si>
  <si>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</si>
  <si>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</si>
  <si>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</si>
  <si>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</si>
  <si>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</si>
  <si>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</si>
  <si>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</si>
  <si>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</si>
  <si>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</si>
  <si>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</si>
  <si>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</si>
  <si>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</si>
  <si>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</si>
  <si>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</si>
  <si>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</si>
  <si>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</si>
  <si>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</si>
  <si>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</si>
  <si>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</si>
  <si>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</si>
  <si>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</si>
  <si>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</si>
  <si>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</si>
  <si>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</si>
  <si>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</si>
  <si>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</si>
  <si>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</si>
  <si>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</si>
  <si>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</si>
  <si>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</si>
  <si>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</si>
  <si>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</si>
  <si>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</si>
  <si>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</si>
  <si>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</si>
  <si>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</si>
  <si>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</si>
  <si>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</si>
  <si>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</si>
  <si>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</si>
  <si>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</si>
  <si>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</si>
  <si>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</si>
  <si>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</si>
  <si>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</si>
  <si>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</si>
  <si>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</si>
  <si>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</si>
  <si>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</si>
  <si>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</si>
  <si>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</si>
  <si>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</si>
  <si>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</si>
  <si>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</si>
  <si>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</si>
  <si>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</si>
  <si>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</si>
  <si>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</si>
  <si>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</si>
  <si>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</si>
  <si>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</si>
  <si>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</si>
  <si>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</si>
  <si>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</si>
  <si>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</si>
  <si>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</si>
  <si>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</si>
  <si>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</si>
  <si>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</si>
  <si>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</si>
  <si>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</si>
  <si>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</si>
  <si>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</si>
  <si>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</si>
  <si>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</si>
  <si>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</si>
  <si>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</si>
  <si>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</si>
  <si>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</si>
  <si>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</si>
  <si>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</si>
  <si>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</si>
  <si>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</si>
  <si>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</si>
  <si>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</si>
  <si>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</si>
  <si>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</si>
  <si>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</si>
  <si>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</si>
  <si>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</si>
  <si>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</si>
  <si>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</si>
  <si>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</si>
  <si>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</si>
  <si>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</si>
  <si>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</si>
  <si>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</si>
  <si>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</si>
  <si>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</si>
  <si>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</si>
  <si>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</si>
  <si>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</si>
  <si>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</si>
  <si>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</si>
  <si>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</si>
  <si>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</si>
  <si>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</si>
  <si>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</si>
  <si>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</si>
  <si>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</si>
  <si>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</si>
  <si>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</si>
  <si>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</si>
  <si>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</si>
  <si>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</si>
  <si>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</si>
  <si>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</si>
  <si>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</si>
  <si>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</si>
  <si>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</si>
  <si>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</si>
  <si>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</si>
  <si>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</si>
  <si>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</si>
  <si>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</si>
  <si>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</si>
  <si>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</si>
  <si>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</si>
  <si>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</si>
  <si>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</si>
  <si>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</si>
  <si>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</si>
  <si>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</si>
  <si>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</si>
  <si>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</si>
  <si>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</si>
  <si>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</si>
  <si>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</si>
  <si>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</si>
  <si>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</si>
  <si>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</si>
  <si>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</si>
  <si>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</si>
  <si>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</si>
  <si>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</si>
  <si>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</si>
  <si>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</si>
  <si>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</si>
  <si>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</si>
  <si>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</si>
  <si>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</si>
  <si>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</si>
  <si>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</si>
  <si>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</si>
  <si>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</si>
  <si>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</si>
  <si>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</si>
  <si>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</si>
  <si>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</si>
  <si>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</si>
  <si>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</si>
  <si>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</si>
  <si>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</si>
  <si>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</si>
  <si>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</si>
  <si>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</si>
  <si>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</si>
  <si>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</si>
  <si>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</si>
  <si>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</si>
  <si>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</si>
  <si>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</si>
  <si>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</si>
  <si>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</si>
  <si>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</si>
  <si>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</si>
  <si>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</si>
  <si>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</si>
  <si>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</si>
  <si>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</si>
  <si>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</si>
  <si>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</si>
  <si>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</si>
  <si>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</si>
  <si>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</si>
  <si>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</si>
  <si>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</si>
  <si>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</si>
  <si>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</si>
  <si>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</si>
  <si>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</si>
  <si>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</si>
  <si>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</si>
  <si>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</si>
  <si>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</si>
  <si>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</si>
  <si>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</si>
  <si>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</si>
  <si>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</si>
  <si>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</si>
  <si>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</si>
  <si>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</si>
  <si>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</si>
  <si>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</si>
  <si>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</si>
  <si>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</si>
  <si>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</si>
  <si>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</si>
  <si>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</si>
  <si>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</si>
  <si>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</si>
  <si>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</si>
  <si>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</si>
  <si>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</si>
  <si>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</si>
  <si>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</si>
  <si>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</si>
  <si>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</si>
  <si>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</si>
  <si>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</si>
  <si>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</si>
  <si>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</si>
  <si>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</si>
  <si>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</si>
  <si>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</si>
  <si>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</si>
  <si>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</si>
  <si>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</si>
  <si>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</si>
  <si>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</si>
  <si>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</si>
  <si>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</si>
  <si>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</si>
  <si>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</si>
  <si>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</si>
  <si>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</si>
  <si>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</si>
  <si>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</si>
  <si>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</si>
  <si>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</si>
  <si>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</si>
  <si>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</si>
  <si>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</si>
  <si>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</si>
  <si>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</si>
  <si>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</si>
  <si>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</si>
  <si>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</si>
  <si>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</si>
  <si>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</si>
  <si>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</si>
  <si>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</si>
  <si>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</si>
  <si>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</si>
  <si>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</si>
  <si>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</si>
  <si>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</si>
  <si>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</si>
  <si>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</si>
  <si>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</si>
  <si>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</si>
  <si>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</si>
  <si>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</si>
  <si>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</si>
  <si>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</si>
  <si>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</si>
  <si>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</si>
  <si>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</si>
  <si>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</si>
  <si>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</si>
  <si>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</si>
  <si>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</si>
  <si>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</si>
  <si>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</si>
  <si>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</si>
  <si>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</si>
  <si>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</si>
  <si>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</si>
  <si>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</si>
  <si>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</si>
  <si>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</si>
  <si>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</si>
  <si>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</si>
  <si>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</si>
  <si>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</si>
  <si>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</si>
  <si>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</si>
  <si>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</si>
  <si>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</si>
  <si>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</si>
  <si>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</si>
  <si>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</si>
  <si>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</si>
  <si>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</si>
  <si>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</si>
  <si>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</si>
  <si>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</si>
  <si>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</si>
  <si>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</si>
  <si>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</si>
  <si>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</si>
  <si>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</si>
  <si>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</si>
  <si>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</si>
  <si>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</si>
  <si>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</si>
  <si>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</si>
  <si>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</si>
  <si>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</si>
  <si>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</si>
  <si>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</si>
  <si>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</si>
  <si>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</si>
  <si>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</si>
  <si>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</si>
  <si>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</si>
  <si>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</si>
  <si>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</si>
  <si>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</si>
  <si>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</si>
  <si>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</si>
  <si>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</si>
  <si>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</si>
  <si>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</si>
  <si>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</si>
  <si>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</si>
  <si>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</si>
  <si>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</si>
  <si>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</si>
  <si>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</si>
  <si>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</si>
  <si>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</si>
  <si>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</si>
  <si>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</si>
  <si>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</si>
  <si>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</si>
  <si>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</si>
  <si>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</si>
  <si>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</si>
  <si>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</si>
  <si>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</si>
  <si>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</si>
  <si>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</si>
  <si>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</si>
  <si>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</si>
  <si>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</si>
  <si>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</si>
  <si>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</si>
  <si>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</si>
  <si>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</si>
  <si>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</si>
  <si>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</si>
  <si>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</si>
  <si>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</si>
  <si>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</si>
  <si>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</si>
  <si>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</si>
  <si>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</si>
  <si>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</si>
  <si>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</si>
  <si>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</si>
  <si>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</si>
  <si>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</si>
  <si>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</si>
  <si>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</si>
  <si>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</si>
  <si>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</si>
  <si>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</si>
  <si>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</si>
  <si>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</si>
  <si>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</si>
  <si>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</si>
  <si>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</si>
  <si>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</si>
  <si>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</si>
  <si>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</si>
  <si>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</si>
  <si>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</si>
  <si>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</si>
  <si>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</si>
  <si>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</si>
  <si>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</si>
  <si>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</si>
  <si>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</si>
  <si>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</si>
  <si>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</si>
  <si>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</si>
  <si>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</si>
  <si>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</si>
  <si>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</si>
  <si>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</si>
  <si>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</si>
  <si>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</si>
  <si>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</si>
  <si>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</si>
  <si>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</si>
  <si>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</si>
  <si>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</si>
  <si>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</si>
  <si>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</si>
  <si>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</si>
  <si>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</si>
  <si>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</si>
  <si>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</si>
  <si>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</si>
  <si>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</si>
  <si>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</si>
  <si>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</si>
  <si>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</si>
  <si>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</si>
  <si>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</si>
  <si>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</si>
  <si>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</si>
  <si>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</si>
  <si>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</si>
  <si>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</si>
  <si>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</si>
  <si>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</si>
  <si>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</si>
  <si>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</si>
  <si>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</si>
  <si>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</si>
  <si>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</si>
  <si>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</si>
  <si>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</si>
  <si>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</si>
  <si>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</si>
  <si>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</si>
  <si>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</si>
  <si>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</si>
  <si>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</si>
  <si>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</si>
  <si>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</si>
  <si>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</si>
  <si>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</si>
  <si>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</si>
  <si>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</si>
  <si>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</si>
  <si>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</si>
  <si>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</si>
  <si>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</si>
  <si>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</si>
  <si>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</si>
  <si>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</si>
  <si>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</si>
  <si>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</si>
  <si>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</si>
  <si>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</si>
  <si>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</si>
  <si>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</si>
  <si>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</si>
  <si>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</si>
  <si>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</si>
  <si>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</si>
  <si>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</si>
  <si>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</si>
  <si>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</si>
  <si>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</si>
  <si>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</si>
  <si>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</si>
  <si>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</si>
  <si>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</si>
  <si>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</si>
  <si>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</si>
  <si>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</si>
  <si>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</si>
  <si>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</si>
  <si>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</si>
  <si>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</si>
  <si>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</si>
  <si>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</si>
  <si>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</si>
  <si>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</si>
  <si>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</si>
  <si>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</si>
  <si>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</si>
  <si>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</si>
  <si>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</si>
  <si>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</si>
  <si>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</si>
  <si>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</si>
  <si>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</si>
  <si>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</si>
  <si>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</si>
  <si>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</si>
  <si>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</si>
  <si>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</si>
  <si>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</si>
  <si>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</si>
  <si>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</si>
  <si>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</si>
  <si>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</si>
  <si>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</si>
  <si>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</si>
  <si>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</si>
  <si>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</si>
  <si>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</si>
  <si>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</si>
  <si>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</si>
  <si>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</si>
  <si>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</si>
  <si>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</si>
  <si>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</si>
  <si>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</si>
  <si>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</si>
  <si>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</si>
  <si>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</si>
  <si>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</si>
  <si>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</si>
  <si>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</si>
  <si>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</si>
  <si>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</si>
  <si>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</si>
  <si>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</si>
  <si>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</si>
  <si>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</si>
  <si>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</si>
  <si>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</si>
  <si>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</si>
  <si>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</si>
  <si>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</si>
  <si>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</si>
  <si>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</si>
  <si>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</si>
  <si>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</si>
  <si>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</si>
  <si>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</si>
  <si>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</si>
  <si>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</si>
  <si>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</si>
  <si>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</si>
  <si>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</si>
  <si>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</si>
  <si>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</si>
  <si>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</si>
  <si>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</si>
  <si>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</si>
  <si>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</si>
  <si>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</si>
  <si>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</si>
  <si>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</si>
  <si>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</si>
  <si>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</si>
  <si>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</si>
  <si>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</si>
  <si>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</si>
  <si>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</si>
  <si>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</si>
  <si>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</si>
  <si>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</si>
  <si>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</si>
  <si>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</si>
  <si>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</si>
  <si>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</si>
  <si>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</si>
  <si>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</si>
  <si>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</si>
  <si>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</si>
  <si>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</si>
  <si>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</si>
  <si>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</si>
  <si>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</si>
  <si>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</si>
  <si>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</si>
  <si>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</si>
  <si>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</si>
  <si>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</si>
  <si>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</si>
  <si>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</si>
  <si>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</si>
  <si>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</si>
  <si>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</si>
  <si>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</si>
  <si>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</si>
  <si>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</si>
  <si>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</si>
  <si>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</si>
  <si>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</si>
  <si>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</si>
  <si>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</si>
  <si>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</si>
  <si>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</si>
  <si>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</si>
  <si>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</si>
  <si>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</si>
  <si>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</si>
  <si>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</si>
  <si>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</si>
  <si>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</si>
  <si>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</si>
  <si>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</si>
  <si>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</si>
  <si>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</si>
  <si>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</si>
  <si>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</si>
  <si>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</si>
  <si>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</si>
  <si>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</si>
  <si>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</si>
  <si>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</si>
  <si>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</si>
  <si>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</si>
  <si>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</si>
  <si>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</si>
  <si>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</si>
  <si>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</si>
  <si>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</si>
  <si>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</si>
  <si>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</si>
  <si>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</si>
  <si>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</si>
  <si>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</si>
  <si>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</si>
  <si>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</si>
  <si>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</si>
  <si>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</si>
  <si>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</si>
  <si>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</si>
  <si>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</si>
  <si>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</si>
  <si>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</si>
  <si>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</si>
  <si>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</si>
  <si>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</si>
  <si>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</si>
  <si>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</si>
  <si>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</si>
  <si>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</si>
  <si>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</si>
  <si>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</si>
  <si>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</si>
  <si>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</si>
  <si>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</si>
  <si>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</si>
  <si>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</si>
  <si>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</si>
  <si>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</si>
  <si>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</si>
  <si>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</si>
  <si>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</si>
  <si>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</si>
  <si>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</si>
  <si>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</si>
  <si>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</si>
  <si>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</si>
  <si>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</si>
  <si>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</si>
  <si>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</si>
  <si>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</si>
  <si>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</si>
  <si>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</si>
  <si>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</si>
  <si>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</si>
  <si>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</si>
  <si>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</si>
  <si>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</si>
  <si>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</si>
  <si>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</si>
  <si>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</si>
  <si>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</si>
  <si>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</si>
  <si>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</si>
  <si>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</si>
  <si>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</si>
  <si>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</si>
  <si>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</si>
  <si>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</si>
  <si>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</si>
  <si>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</si>
  <si>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</si>
  <si>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</si>
  <si>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</si>
  <si>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</si>
  <si>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</si>
  <si>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</si>
  <si>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</si>
  <si>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</si>
  <si>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</si>
  <si>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</si>
  <si>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</si>
  <si>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</si>
  <si>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</si>
  <si>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</si>
  <si>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</si>
  <si>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</si>
  <si>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</si>
  <si>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</si>
  <si>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</si>
  <si>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</si>
  <si>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</si>
  <si>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</si>
  <si>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</si>
  <si>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</si>
  <si>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</si>
  <si>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</si>
  <si>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</si>
  <si>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</si>
  <si>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</si>
  <si>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</si>
  <si>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</si>
  <si>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</si>
  <si>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</si>
  <si>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</si>
  <si>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</si>
  <si>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</si>
  <si>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</si>
  <si>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</si>
  <si>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</si>
  <si>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</si>
  <si>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</si>
  <si>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</si>
  <si>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</si>
  <si>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</si>
  <si>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</si>
  <si>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</si>
  <si>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</si>
  <si>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</si>
  <si>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</si>
  <si>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</si>
  <si>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</si>
  <si>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</si>
  <si>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</si>
  <si>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</si>
  <si>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</si>
  <si>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</si>
  <si>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</si>
  <si>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</si>
  <si>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</si>
  <si>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</si>
  <si>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</si>
  <si>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</si>
  <si>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</si>
  <si>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</si>
  <si>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</si>
  <si>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</si>
  <si>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</si>
  <si>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</si>
  <si>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</si>
  <si>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</si>
  <si>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</si>
  <si>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</si>
  <si>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</si>
  <si>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</si>
  <si>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</si>
  <si>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</si>
  <si>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</si>
  <si>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</si>
  <si>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</si>
  <si>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</si>
  <si>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</si>
  <si>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</si>
  <si>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</si>
  <si>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</si>
  <si>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</si>
  <si>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</si>
  <si>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</si>
  <si>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</si>
  <si>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</si>
  <si>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</si>
  <si>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</si>
  <si>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</si>
  <si>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</si>
  <si>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</si>
  <si>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</si>
  <si>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</si>
  <si>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</si>
  <si>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</si>
  <si>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</si>
  <si>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</si>
  <si>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</si>
  <si>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</si>
  <si>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</si>
  <si>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</si>
  <si>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</si>
  <si>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</si>
  <si>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</si>
  <si>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</si>
  <si>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</si>
  <si>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</si>
  <si>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</si>
  <si>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</si>
  <si>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</si>
  <si>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</si>
  <si>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</si>
  <si>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</si>
  <si>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</si>
  <si>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</si>
  <si>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</si>
  <si>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</si>
  <si>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</si>
  <si>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</si>
  <si>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</si>
  <si>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</si>
  <si>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</si>
  <si>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</si>
  <si>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</si>
  <si>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</si>
  <si>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</si>
  <si>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</si>
  <si>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</si>
  <si>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</si>
  <si>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</si>
  <si>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</si>
  <si>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</si>
  <si>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</si>
  <si>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</si>
  <si>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</si>
  <si>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</si>
  <si>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</si>
  <si>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</si>
  <si>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</si>
  <si>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</si>
  <si>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</si>
  <si>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</si>
  <si>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</si>
  <si>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</si>
  <si>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</si>
  <si>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</si>
  <si>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</si>
  <si>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</si>
  <si>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</si>
  <si>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</si>
  <si>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</si>
  <si>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</si>
  <si>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</si>
  <si>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</si>
  <si>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</si>
  <si>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</si>
  <si>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</si>
  <si>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</si>
  <si>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</si>
  <si>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</si>
  <si>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</si>
  <si>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</si>
  <si>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</si>
  <si>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</si>
  <si>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</si>
  <si>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</si>
  <si>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</si>
  <si>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</si>
  <si>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</si>
  <si>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</si>
  <si>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</si>
  <si>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</si>
  <si>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</si>
  <si>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</si>
  <si>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</si>
  <si>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</si>
  <si>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</si>
  <si>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</si>
  <si>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</si>
  <si>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</si>
  <si>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</si>
  <si>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</si>
  <si>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</si>
  <si>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</si>
  <si>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</si>
  <si>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</si>
  <si>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</si>
  <si>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</si>
  <si>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</si>
  <si>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</si>
  <si>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</si>
  <si>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</si>
  <si>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</si>
  <si>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</si>
  <si>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</si>
  <si>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</si>
  <si>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</si>
  <si>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</si>
  <si>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</si>
  <si>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</si>
  <si>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</si>
  <si>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</si>
  <si>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</si>
  <si>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</si>
  <si>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</si>
  <si>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</si>
  <si>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</si>
  <si>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</si>
  <si>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</si>
  <si>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</si>
  <si>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</si>
  <si>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</si>
  <si>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</si>
  <si>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</si>
  <si>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</si>
  <si>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</si>
  <si>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</si>
  <si>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</si>
  <si>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</si>
  <si>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</si>
  <si>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</si>
  <si>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</si>
  <si>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</si>
  <si>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</si>
  <si>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</si>
  <si>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</si>
  <si>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</si>
  <si>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</si>
  <si>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</si>
  <si>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</si>
  <si>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</si>
  <si>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</si>
  <si>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</si>
  <si>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</si>
  <si>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</si>
  <si>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</si>
  <si>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</si>
  <si>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</si>
  <si>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</si>
  <si>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</si>
  <si>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</si>
  <si>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</si>
  <si>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</si>
  <si>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</si>
  <si>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</si>
  <si>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</si>
  <si>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</si>
  <si>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</si>
  <si>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</si>
  <si>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</si>
  <si>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</si>
  <si>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</si>
  <si>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</si>
  <si>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</si>
  <si>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</si>
  <si>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</si>
  <si>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</si>
  <si>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</si>
  <si>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</si>
  <si>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</si>
  <si>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</si>
  <si>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</si>
  <si>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</si>
  <si>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</si>
  <si>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</si>
  <si>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</si>
  <si>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</si>
  <si>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</si>
  <si>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</si>
  <si>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</si>
  <si>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</si>
  <si>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</si>
  <si>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</si>
  <si>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</si>
  <si>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</si>
  <si>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</si>
  <si>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</si>
  <si>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</si>
  <si>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</si>
  <si>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</si>
  <si>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</si>
  <si>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</si>
  <si>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</si>
  <si>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</si>
  <si>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</si>
  <si>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</si>
  <si>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</si>
  <si>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</si>
  <si>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</si>
  <si>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</si>
  <si>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</si>
  <si>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</si>
  <si>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</si>
  <si>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</si>
  <si>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</si>
  <si>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</si>
  <si>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</si>
  <si>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</si>
  <si>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</si>
  <si>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</si>
  <si>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</si>
  <si>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</si>
  <si>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</si>
  <si>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</si>
  <si>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</si>
  <si>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</si>
  <si>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</si>
  <si>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</si>
  <si>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</si>
  <si>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</si>
  <si>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</si>
  <si>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</si>
  <si>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</si>
  <si>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</si>
  <si>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</si>
  <si>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</si>
  <si>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</si>
  <si>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</si>
  <si>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</si>
  <si>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</si>
  <si>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</si>
  <si>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</si>
  <si>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</si>
  <si>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</si>
  <si>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</si>
  <si>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</si>
  <si>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</si>
  <si>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</si>
  <si>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</si>
  <si>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</si>
  <si>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</si>
  <si>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</si>
  <si>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</si>
  <si>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</si>
  <si>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</si>
  <si>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</si>
  <si>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</si>
  <si>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</si>
  <si>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</si>
  <si>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</si>
  <si>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</si>
  <si>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</si>
  <si>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</si>
  <si>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</si>
  <si>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</si>
  <si>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</si>
  <si>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</si>
  <si>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</si>
  <si>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</si>
  <si>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</si>
  <si>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</si>
  <si>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</si>
  <si>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</si>
  <si>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</si>
  <si>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</si>
  <si>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</si>
  <si>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</si>
  <si>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</si>
  <si>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</si>
  <si>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</si>
  <si>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</si>
  <si>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</si>
  <si>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</si>
  <si>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</si>
  <si>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</si>
  <si>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</si>
  <si>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</si>
  <si>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</si>
  <si>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</si>
  <si>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</si>
  <si>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</si>
  <si>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</si>
  <si>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</si>
  <si>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</si>
  <si>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</si>
  <si>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</si>
  <si>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</si>
  <si>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</si>
  <si>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</si>
  <si>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</si>
  <si>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</si>
  <si>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</si>
  <si>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</si>
  <si>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</si>
  <si>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</si>
  <si>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</si>
  <si>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</si>
  <si>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</si>
  <si>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</si>
  <si>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</si>
  <si>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</si>
  <si>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</si>
  <si>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</si>
  <si>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</si>
  <si>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</si>
  <si>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</si>
  <si>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</si>
  <si>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</si>
  <si>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</si>
  <si>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</si>
  <si>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</si>
  <si>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</si>
  <si>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</si>
  <si>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</si>
  <si>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</si>
  <si>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</si>
  <si>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</si>
  <si>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</si>
  <si>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</si>
  <si>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</si>
  <si>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</si>
  <si>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</si>
  <si>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</si>
  <si>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</si>
  <si>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</si>
  <si>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</si>
  <si>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</si>
  <si>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</si>
  <si>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</si>
  <si>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</si>
  <si>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</si>
  <si>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</si>
  <si>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</si>
  <si>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</si>
  <si>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</si>
  <si>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</si>
  <si>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</si>
  <si>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</si>
  <si>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</si>
  <si>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</si>
  <si>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</si>
  <si>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</si>
  <si>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</si>
  <si>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</si>
  <si>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</si>
  <si>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</si>
  <si>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</si>
  <si>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</si>
  <si>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</si>
  <si>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</si>
  <si>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</si>
  <si>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</si>
  <si>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</si>
  <si>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</si>
  <si>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</si>
  <si>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</si>
  <si>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</si>
  <si>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</si>
  <si>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</si>
  <si>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</si>
  <si>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</si>
  <si>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</si>
  <si>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</si>
  <si>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</si>
  <si>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</si>
  <si>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</si>
  <si>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</si>
  <si>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</si>
  <si>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</si>
  <si>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</si>
  <si>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</si>
  <si>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</si>
  <si>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</si>
  <si>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</si>
  <si>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</si>
  <si>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</si>
  <si>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</si>
  <si>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</si>
  <si>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</si>
  <si>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</si>
  <si>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</si>
  <si>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</si>
  <si>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</si>
  <si>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</si>
  <si>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</si>
  <si>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</si>
  <si>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</si>
  <si>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</si>
  <si>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</si>
  <si>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</si>
  <si>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</si>
  <si>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</si>
  <si>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</si>
  <si>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</si>
  <si>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</si>
  <si>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</si>
  <si>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</si>
  <si>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</si>
  <si>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</si>
  <si>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</si>
  <si>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</si>
  <si>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</si>
  <si>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</si>
  <si>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</si>
  <si>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</si>
  <si>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</si>
  <si>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</si>
  <si>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</si>
  <si>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</si>
  <si>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</si>
  <si>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</si>
  <si>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</si>
  <si>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</si>
  <si>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</si>
  <si>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</si>
  <si>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</si>
  <si>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</si>
  <si>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</si>
  <si>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</si>
  <si>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</si>
  <si>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</si>
  <si>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</si>
  <si>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</si>
  <si>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</si>
  <si>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</si>
  <si>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</si>
  <si>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</si>
  <si>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</si>
  <si>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</si>
  <si>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</si>
  <si>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</si>
  <si>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</si>
  <si>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</si>
  <si>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</si>
  <si>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</si>
  <si>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</si>
  <si>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</si>
  <si>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</si>
  <si>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</si>
  <si>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</si>
  <si>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</si>
  <si>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</si>
  <si>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</si>
  <si>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</si>
  <si>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</si>
  <si>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</si>
  <si>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</si>
  <si>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</si>
  <si>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</si>
  <si>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</si>
  <si>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</si>
  <si>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</si>
  <si>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</si>
  <si>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</si>
  <si>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</si>
  <si>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</si>
  <si>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</si>
  <si>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</si>
  <si>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</si>
  <si>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</si>
  <si>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</si>
  <si>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</si>
  <si>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</si>
  <si>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</si>
  <si>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</si>
  <si>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</si>
  <si>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</si>
  <si>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</si>
  <si>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</si>
  <si>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</si>
  <si>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</si>
  <si>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</si>
  <si>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</si>
  <si>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</si>
  <si>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</si>
  <si>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</si>
  <si>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</si>
  <si>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</si>
  <si>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</si>
  <si>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</si>
  <si>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</si>
  <si>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</si>
  <si>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</si>
  <si>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</si>
  <si>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</si>
  <si>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</si>
  <si>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</si>
  <si>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</si>
  <si>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</si>
  <si>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</si>
  <si>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</si>
  <si>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</si>
  <si>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</si>
  <si>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</si>
  <si>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</si>
  <si>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</si>
  <si>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</si>
  <si>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</si>
  <si>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</si>
  <si>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</si>
  <si>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</si>
  <si>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</si>
  <si>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</si>
  <si>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</si>
  <si>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</si>
  <si>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</si>
  <si>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</si>
  <si>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</si>
  <si>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</si>
  <si>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</si>
  <si>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</si>
  <si>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</si>
  <si>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</si>
  <si>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</si>
  <si>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</si>
  <si>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</si>
  <si>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</si>
  <si>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</si>
  <si>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</si>
  <si>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</si>
  <si>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</si>
  <si>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</si>
  <si>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</si>
  <si>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</si>
  <si>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</si>
  <si>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</si>
  <si>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</si>
  <si>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</si>
  <si>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</si>
  <si>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</si>
  <si>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</si>
  <si>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</si>
  <si>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</si>
  <si>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</si>
  <si>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</si>
  <si>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</si>
  <si>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</si>
  <si>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</si>
  <si>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</si>
  <si>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</si>
  <si>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</si>
  <si>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</si>
  <si>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</si>
  <si>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</si>
  <si>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</si>
  <si>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</si>
  <si>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</si>
  <si>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</si>
  <si>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</si>
  <si>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</si>
  <si>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</si>
  <si>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</si>
  <si>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</si>
  <si>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</si>
  <si>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</si>
  <si>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</si>
  <si>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</si>
  <si>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</si>
  <si>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</si>
  <si>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</si>
  <si>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</si>
  <si>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</si>
  <si>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</si>
  <si>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</si>
  <si>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</si>
  <si>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</si>
  <si>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</si>
  <si>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</si>
  <si>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</si>
  <si>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</si>
  <si>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</si>
  <si>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</si>
  <si>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</si>
  <si>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</si>
  <si>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</si>
  <si>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</si>
  <si>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</si>
  <si>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</si>
  <si>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</si>
  <si>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</si>
  <si>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</si>
  <si>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</si>
  <si>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</si>
  <si>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</si>
  <si>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</si>
  <si>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</si>
  <si>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</si>
  <si>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</si>
  <si>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</si>
  <si>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</si>
  <si>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</si>
  <si>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</si>
  <si>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</si>
  <si>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</si>
  <si>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</si>
  <si>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</si>
  <si>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</si>
  <si>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</si>
  <si>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</si>
  <si>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</si>
  <si>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</si>
  <si>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</si>
  <si>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</si>
  <si>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</si>
  <si>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</si>
  <si>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</si>
  <si>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</si>
  <si>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</si>
  <si>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</si>
  <si>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</si>
  <si>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</si>
  <si>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</si>
  <si>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</si>
  <si>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</si>
  <si>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</si>
  <si>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</si>
  <si>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</si>
  <si>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</si>
  <si>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</si>
  <si>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</si>
  <si>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</si>
  <si>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</si>
  <si>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</si>
  <si>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</si>
  <si>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</si>
  <si>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</si>
  <si>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</si>
  <si>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</si>
  <si>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</si>
  <si>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</si>
  <si>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</si>
  <si>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</si>
  <si>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</si>
  <si>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</si>
  <si>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</si>
  <si>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</si>
  <si>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</si>
  <si>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</si>
  <si>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</si>
  <si>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</si>
  <si>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</si>
  <si>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</si>
  <si>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</si>
  <si>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</si>
  <si>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</si>
  <si>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</si>
  <si>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</si>
  <si>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</si>
  <si>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</si>
  <si>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</si>
  <si>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</si>
  <si>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</si>
  <si>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</si>
  <si>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</si>
  <si>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</si>
  <si>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</si>
  <si>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</si>
  <si>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</si>
  <si>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</si>
  <si>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</si>
  <si>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</si>
  <si>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</si>
  <si>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</si>
  <si>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</si>
  <si>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</si>
  <si>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</si>
  <si>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</si>
  <si>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</si>
  <si>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</si>
  <si>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</si>
  <si>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</si>
  <si>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</si>
  <si>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</si>
  <si>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</si>
  <si>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</si>
  <si>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</si>
  <si>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</si>
  <si>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</si>
  <si>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</si>
  <si>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</si>
  <si>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</si>
  <si>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</si>
  <si>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</si>
  <si>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</si>
  <si>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</si>
  <si>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</si>
  <si>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</si>
  <si>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</si>
  <si>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</si>
  <si>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</si>
  <si>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</si>
  <si>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</si>
  <si>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</si>
  <si>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</si>
  <si>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</si>
  <si>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</si>
  <si>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</si>
  <si>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</si>
  <si>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</si>
  <si>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</si>
  <si>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</si>
  <si>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</si>
  <si>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</si>
  <si>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</si>
  <si>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</si>
  <si>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</si>
  <si>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</si>
  <si>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</si>
  <si>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</si>
  <si>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</si>
  <si>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</si>
  <si>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</si>
  <si>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</si>
  <si>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</si>
  <si>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</si>
  <si>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</si>
  <si>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</si>
  <si>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</si>
  <si>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</si>
  <si>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</si>
  <si>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</si>
  <si>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</si>
  <si>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</si>
  <si>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</si>
  <si>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</si>
  <si>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</si>
  <si>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</si>
  <si>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</si>
  <si>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</si>
  <si>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</si>
  <si>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</si>
  <si>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</si>
  <si>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</si>
  <si>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</si>
  <si>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</si>
  <si>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</si>
  <si>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</si>
  <si>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</si>
  <si>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</si>
  <si>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</si>
  <si>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</si>
  <si>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</si>
  <si>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</si>
  <si>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</si>
  <si>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</si>
  <si>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</si>
  <si>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</si>
  <si>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</si>
  <si>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</si>
  <si>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</si>
  <si>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</si>
  <si>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</si>
  <si>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</si>
  <si>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</si>
  <si>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</si>
  <si>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</si>
  <si>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</si>
  <si>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</si>
  <si>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</si>
  <si>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</si>
  <si>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</si>
  <si>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</si>
  <si>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</si>
  <si>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</si>
  <si>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</si>
  <si>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</si>
  <si>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</si>
  <si>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</si>
  <si>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</si>
  <si>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</si>
  <si>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</si>
  <si>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</si>
  <si>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</si>
  <si>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</si>
  <si>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</si>
  <si>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</si>
  <si>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</si>
  <si>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</si>
  <si>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</si>
  <si>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</si>
  <si>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</si>
  <si>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</si>
  <si>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</si>
  <si>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</si>
  <si>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</si>
  <si>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</si>
  <si>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</si>
  <si>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</si>
  <si>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</si>
  <si>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</si>
  <si>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</si>
  <si>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</si>
  <si>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</si>
  <si>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</si>
  <si>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</si>
  <si>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</si>
  <si>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</si>
  <si>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</si>
  <si>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</si>
  <si>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</si>
  <si>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</si>
  <si>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</si>
  <si>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</si>
  <si>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</si>
  <si>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</si>
  <si>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</si>
  <si>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</si>
  <si>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</si>
  <si>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</si>
  <si>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</si>
  <si>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</si>
  <si>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</si>
  <si>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</si>
  <si>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</si>
  <si>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</si>
  <si>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</si>
  <si>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</si>
  <si>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</si>
  <si>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</si>
  <si>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</si>
  <si>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</si>
  <si>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</si>
  <si>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</si>
  <si>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</si>
  <si>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</si>
  <si>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</si>
  <si>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</si>
  <si>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</si>
  <si>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</si>
  <si>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</si>
  <si>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</si>
  <si>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</si>
  <si>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</si>
  <si>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</si>
  <si>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</si>
  <si>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</si>
  <si>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</si>
  <si>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</si>
  <si>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</si>
  <si>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</si>
  <si>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</si>
  <si>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</si>
  <si>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</si>
  <si>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</si>
  <si>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</si>
  <si>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</si>
  <si>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</si>
  <si>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</si>
  <si>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</si>
  <si>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</si>
  <si>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</si>
  <si>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</si>
  <si>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</si>
  <si>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</si>
  <si>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</si>
  <si>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</si>
  <si>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</si>
  <si>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</si>
  <si>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</si>
  <si>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</si>
  <si>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</si>
  <si>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</si>
  <si>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</si>
  <si>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</si>
  <si>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</si>
  <si>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</si>
  <si>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</si>
  <si>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</si>
  <si>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</si>
  <si>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</si>
  <si>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</si>
  <si>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</si>
  <si>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</si>
  <si>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</si>
  <si>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</si>
  <si>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</si>
  <si>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</si>
  <si>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</si>
  <si>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</si>
  <si>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</si>
  <si>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</si>
  <si>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</si>
  <si>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</si>
  <si>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</si>
  <si>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</si>
  <si>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</si>
  <si>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</si>
  <si>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</si>
  <si>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</si>
  <si>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</si>
  <si>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</si>
  <si>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</si>
  <si>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</si>
  <si>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</si>
  <si>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</si>
  <si>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</si>
  <si>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</si>
  <si>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</si>
  <si>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</si>
  <si>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</si>
  <si>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</si>
  <si>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</si>
  <si>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</si>
  <si>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</si>
  <si>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</si>
  <si>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</si>
  <si>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</si>
  <si>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</si>
  <si>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</si>
  <si>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</si>
  <si>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</si>
  <si>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</si>
  <si>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</si>
  <si>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</si>
  <si>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</si>
  <si>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</si>
  <si>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</si>
  <si>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</si>
  <si>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</si>
  <si>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</si>
  <si>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</si>
  <si>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</si>
  <si>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</si>
  <si>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</si>
  <si>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</si>
  <si>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</si>
  <si>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</si>
  <si>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</si>
  <si>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</si>
  <si>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</si>
  <si>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</si>
  <si>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</si>
  <si>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</si>
  <si>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</si>
  <si>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</si>
  <si>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</si>
  <si>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</si>
  <si>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</si>
  <si>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</si>
  <si>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</si>
  <si>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</si>
  <si>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</si>
  <si>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</si>
  <si>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</si>
  <si>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</si>
  <si>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</si>
  <si>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</si>
  <si>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</si>
  <si>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</si>
  <si>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</si>
  <si>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</si>
  <si>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</si>
  <si>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</si>
  <si>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</si>
  <si>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</si>
  <si>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</si>
  <si>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</si>
  <si>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</si>
  <si>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</si>
  <si>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</si>
  <si>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</si>
  <si>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</si>
  <si>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</si>
  <si>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</si>
  <si>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</si>
  <si>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</si>
  <si>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</si>
  <si>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</si>
  <si>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</si>
  <si>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</si>
  <si>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</si>
  <si>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</si>
  <si>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</si>
  <si>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</si>
  <si>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</si>
  <si>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</si>
  <si>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</si>
  <si>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</si>
  <si>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</si>
  <si>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</si>
  <si>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</si>
  <si>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</si>
  <si>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</si>
  <si>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</si>
  <si>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</si>
  <si>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</si>
  <si>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</si>
  <si>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</si>
  <si>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</si>
  <si>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</si>
  <si>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</si>
  <si>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</si>
  <si>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</si>
  <si>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</si>
  <si>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</si>
  <si>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</si>
  <si>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</si>
  <si>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</si>
  <si>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</si>
  <si>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</si>
  <si>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</si>
  <si>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</si>
  <si>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</si>
  <si>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</si>
  <si>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</si>
  <si>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</si>
  <si>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</si>
  <si>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</si>
  <si>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</si>
  <si>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</si>
  <si>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</si>
  <si>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</si>
  <si>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</si>
  <si>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</si>
  <si>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</si>
  <si>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</si>
  <si>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</si>
  <si>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</si>
  <si>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</si>
  <si>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</si>
  <si>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</si>
  <si>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</si>
  <si>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</si>
  <si>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</si>
  <si>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</si>
  <si>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</si>
  <si>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</si>
  <si>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</si>
  <si>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</si>
  <si>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</si>
  <si>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</si>
  <si>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</si>
  <si>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</si>
  <si>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</si>
  <si>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</si>
  <si>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</si>
  <si>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</si>
  <si>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</si>
  <si>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</si>
  <si>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</si>
  <si>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</si>
  <si>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</si>
  <si>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</si>
  <si>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</si>
  <si>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</si>
  <si>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</si>
  <si>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</si>
  <si>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</si>
  <si>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</si>
  <si>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</si>
  <si>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</si>
  <si>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</si>
  <si>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</si>
  <si>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</si>
  <si>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</si>
  <si>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</si>
  <si>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</si>
  <si>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</si>
  <si>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</si>
  <si>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</si>
  <si>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</si>
  <si>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</si>
  <si>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</si>
  <si>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</si>
  <si>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</si>
  <si>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</si>
  <si>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</si>
  <si>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</si>
  <si>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</si>
  <si>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</si>
  <si>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</si>
  <si>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</si>
  <si>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</si>
  <si>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</si>
  <si>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</si>
  <si>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</si>
  <si>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</si>
  <si>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</si>
  <si>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</si>
  <si>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</si>
  <si>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</si>
  <si>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</si>
  <si>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</si>
  <si>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</si>
  <si>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</si>
  <si>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</si>
  <si>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</si>
  <si>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</si>
  <si>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</si>
  <si>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</si>
  <si>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</si>
  <si>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</si>
  <si>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</si>
  <si>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</si>
  <si>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</si>
  <si>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</si>
  <si>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</si>
  <si>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</si>
  <si>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</si>
  <si>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</si>
  <si>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</si>
  <si>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</si>
  <si>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</si>
  <si>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</si>
  <si>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</si>
  <si>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</si>
  <si>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</si>
  <si>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</si>
  <si>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</si>
  <si>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</si>
  <si>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</si>
  <si>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</si>
  <si>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</si>
  <si>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</si>
  <si>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</si>
  <si>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</si>
  <si>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</si>
  <si>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</si>
  <si>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</si>
  <si>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</si>
  <si>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</si>
  <si>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</si>
  <si>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</si>
  <si>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</si>
  <si>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</si>
  <si>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</si>
  <si>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</si>
  <si>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</si>
  <si>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</si>
  <si>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</si>
  <si>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</si>
  <si>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</si>
  <si>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</si>
  <si>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</si>
  <si>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</si>
  <si>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</si>
  <si>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</si>
  <si>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</si>
  <si>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</si>
  <si>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</si>
  <si>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</si>
  <si>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</si>
  <si>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</si>
  <si>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</si>
  <si>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</si>
  <si>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</si>
  <si>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</si>
  <si>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</si>
  <si>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</si>
  <si>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</si>
  <si>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</si>
  <si>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</si>
  <si>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</si>
  <si>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</si>
  <si>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</si>
  <si>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</si>
  <si>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</si>
  <si>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</si>
  <si>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</si>
  <si>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</si>
  <si>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</si>
  <si>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</si>
  <si>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</si>
  <si>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</si>
  <si>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</si>
  <si>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</si>
  <si>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</si>
  <si>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</si>
  <si>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</si>
  <si>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</si>
  <si>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</si>
  <si>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</si>
  <si>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</si>
  <si>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</si>
  <si>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</si>
  <si>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</si>
  <si>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</si>
  <si>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</si>
  <si>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</si>
  <si>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</si>
  <si>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</si>
  <si>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</si>
  <si>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</si>
  <si>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</si>
  <si>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</si>
  <si>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</si>
  <si>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</si>
  <si>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</si>
  <si>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</si>
  <si>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</si>
  <si>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</si>
  <si>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</si>
  <si>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</si>
  <si>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</si>
  <si>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</si>
  <si>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</si>
  <si>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</si>
  <si>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</si>
  <si>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</si>
  <si>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</si>
  <si>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</si>
  <si>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</si>
  <si>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</si>
  <si>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</si>
  <si>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</si>
  <si>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</si>
  <si>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</si>
  <si>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</si>
  <si>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</si>
  <si>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</si>
  <si>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</si>
  <si>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</si>
  <si>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</si>
  <si>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</si>
  <si>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</si>
  <si>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</si>
  <si>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</si>
  <si>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</si>
  <si>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</si>
  <si>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</si>
  <si>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</si>
  <si>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</si>
  <si>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</si>
  <si>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</si>
  <si>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</si>
  <si>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</si>
  <si>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</si>
  <si>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</si>
  <si>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</si>
  <si>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</si>
  <si>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</si>
  <si>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</si>
  <si>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</si>
  <si>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</si>
  <si>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</si>
  <si>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</si>
  <si>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</si>
  <si>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</si>
  <si>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</si>
  <si>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</si>
  <si>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</si>
  <si>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</si>
  <si>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</si>
  <si>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</si>
  <si>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</si>
  <si>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</si>
  <si>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</si>
  <si>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</si>
  <si>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</si>
  <si>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</si>
  <si>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</si>
  <si>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</si>
  <si>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</si>
  <si>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</si>
  <si>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</si>
  <si>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</si>
  <si>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</si>
  <si>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</si>
  <si>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</si>
  <si>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</si>
  <si>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</si>
  <si>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</si>
  <si>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</si>
  <si>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</si>
  <si>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</si>
  <si>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</si>
  <si>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</si>
  <si>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</si>
  <si>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</si>
  <si>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</si>
  <si>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</si>
  <si>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</si>
  <si>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</si>
  <si>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</si>
  <si>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</si>
  <si>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</si>
  <si>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</si>
  <si>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</si>
  <si>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</si>
  <si>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</si>
  <si>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</si>
  <si>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</si>
  <si>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</si>
  <si>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</si>
  <si>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</si>
  <si>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</si>
  <si>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</si>
  <si>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</si>
  <si>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</si>
  <si>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</si>
  <si>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</si>
  <si>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</si>
  <si>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</si>
  <si>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</si>
  <si>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</si>
  <si>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</si>
  <si>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</si>
  <si>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</si>
  <si>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</si>
  <si>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</si>
  <si>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</si>
  <si>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</si>
  <si>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</si>
  <si>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</si>
  <si>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</si>
  <si>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</si>
  <si>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</si>
  <si>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</si>
  <si>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</si>
  <si>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</si>
  <si>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</si>
  <si>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</si>
  <si>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</si>
  <si>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</si>
  <si>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</si>
  <si>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</si>
  <si>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</si>
  <si>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</si>
  <si>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</si>
  <si>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</si>
  <si>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</si>
  <si>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</si>
  <si>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</si>
  <si>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</si>
  <si>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</si>
  <si>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</si>
  <si>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</si>
  <si>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</si>
  <si>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</si>
  <si>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</si>
  <si>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</si>
  <si>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</si>
  <si>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</si>
  <si>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</si>
  <si>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</si>
  <si>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</si>
  <si>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</si>
  <si>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</si>
  <si>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</si>
  <si>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</si>
  <si>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</si>
  <si>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</si>
  <si>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</si>
  <si>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</si>
  <si>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</si>
  <si>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</si>
  <si>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</si>
  <si>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</si>
  <si>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</si>
  <si>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</si>
  <si>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</si>
  <si>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</si>
  <si>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</si>
  <si>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</si>
  <si>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</si>
  <si>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</si>
  <si>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</si>
  <si>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</si>
  <si>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</si>
  <si>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</si>
  <si>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</si>
  <si>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</si>
  <si>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</si>
  <si>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</si>
  <si>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</si>
  <si>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</si>
  <si>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</si>
  <si>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</si>
  <si>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</si>
  <si>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</si>
  <si>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</si>
  <si>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</si>
  <si>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</si>
  <si>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</si>
  <si>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</si>
  <si>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</si>
  <si>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</si>
  <si>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</si>
  <si>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</si>
  <si>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</si>
  <si>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</si>
  <si>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</si>
  <si>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</si>
  <si>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</si>
  <si>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</si>
  <si>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</si>
  <si>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</si>
  <si>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</si>
  <si>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</si>
  <si>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</si>
  <si>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</si>
  <si>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</si>
  <si>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</si>
  <si>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</si>
  <si>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</si>
  <si>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</si>
  <si>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</si>
  <si>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</si>
  <si>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</si>
  <si>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</si>
  <si>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</si>
  <si>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</si>
  <si>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</si>
  <si>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</si>
  <si>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</si>
  <si>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</si>
  <si>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</si>
  <si>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</si>
  <si>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</si>
  <si>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</si>
  <si>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</si>
  <si>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</si>
  <si>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</si>
  <si>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</si>
  <si>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</si>
  <si>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</si>
  <si>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</si>
  <si>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</si>
  <si>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</si>
  <si>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</si>
  <si>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</si>
  <si>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</si>
  <si>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</si>
  <si>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</si>
  <si>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</si>
  <si>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</si>
  <si>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</si>
  <si>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</si>
  <si>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</si>
  <si>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</si>
  <si>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</si>
  <si>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</si>
  <si>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</si>
  <si>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</si>
  <si>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</si>
  <si>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</si>
  <si>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</si>
  <si>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</si>
  <si>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</si>
  <si>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</si>
  <si>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</si>
  <si>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</si>
  <si>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</si>
  <si>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</si>
  <si>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</si>
  <si>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</si>
  <si>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</si>
  <si>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</si>
  <si>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</si>
  <si>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</si>
  <si>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</si>
  <si>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</si>
  <si>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</si>
  <si>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</si>
  <si>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</si>
  <si>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</si>
  <si>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</si>
  <si>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</si>
  <si>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</si>
  <si>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</si>
  <si>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</si>
  <si>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</si>
  <si>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</si>
  <si>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</si>
  <si>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</si>
  <si>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</si>
  <si>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</si>
  <si>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</si>
  <si>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</si>
  <si>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</si>
  <si>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</si>
  <si>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</si>
  <si>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</si>
  <si>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</si>
  <si>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</si>
  <si>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</si>
  <si>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</si>
  <si>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</si>
  <si>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</si>
  <si>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</si>
  <si>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</si>
  <si>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</si>
  <si>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</si>
  <si>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</si>
  <si>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</si>
  <si>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</si>
  <si>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</si>
  <si>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</si>
  <si>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</si>
  <si>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</si>
  <si>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</si>
  <si>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</si>
  <si>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</si>
  <si>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</si>
  <si>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</si>
  <si>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</si>
  <si>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</si>
  <si>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</si>
  <si>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</si>
  <si>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</si>
  <si>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</si>
  <si>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</si>
  <si>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</si>
  <si>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</si>
  <si>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</si>
  <si>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</si>
  <si>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</si>
  <si>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</si>
  <si>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</si>
  <si>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</si>
  <si>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</si>
  <si>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</si>
  <si>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</si>
  <si>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</si>
  <si>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</si>
  <si>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</si>
  <si>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</si>
  <si>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</si>
  <si>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</si>
  <si>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</si>
  <si>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</si>
  <si>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</si>
  <si>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</si>
  <si>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</si>
  <si>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</si>
  <si>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</si>
  <si>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</si>
  <si>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</si>
  <si>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</si>
  <si>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</si>
  <si>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</si>
  <si>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</si>
  <si>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</si>
  <si>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</si>
  <si>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</si>
  <si>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</si>
  <si>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</si>
  <si>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</si>
  <si>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</si>
  <si>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</si>
  <si>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</si>
  <si>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</si>
  <si>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</si>
  <si>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</si>
  <si>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</si>
  <si>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</si>
  <si>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</si>
  <si>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</si>
  <si>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</si>
  <si>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</si>
  <si>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</si>
  <si>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</si>
  <si>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</si>
  <si>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</si>
  <si>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</si>
  <si>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</si>
  <si>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</si>
  <si>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</si>
  <si>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</si>
  <si>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</si>
  <si>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</si>
  <si>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</si>
  <si>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</si>
  <si>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</si>
  <si>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</si>
  <si>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</si>
  <si>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</si>
  <si>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</si>
  <si>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</si>
  <si>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</si>
  <si>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</si>
  <si>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</si>
  <si>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</si>
  <si>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</si>
  <si>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</si>
  <si>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</si>
  <si>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</si>
  <si>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</si>
  <si>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</si>
  <si>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</si>
  <si>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</si>
  <si>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</si>
  <si>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</si>
  <si>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</si>
  <si>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</si>
  <si>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</si>
  <si>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</si>
  <si>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</si>
  <si>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</si>
  <si>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</si>
  <si>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</si>
  <si>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</si>
  <si>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</si>
  <si>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</si>
  <si>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</si>
  <si>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</si>
  <si>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</si>
  <si>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</si>
  <si>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</si>
  <si>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</si>
  <si>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</si>
  <si>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</si>
  <si>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</si>
  <si>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</si>
  <si>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</si>
  <si>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</si>
  <si>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</si>
  <si>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</si>
  <si>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</si>
  <si>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</si>
  <si>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</si>
  <si>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</si>
  <si>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</si>
  <si>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</si>
  <si>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</si>
  <si>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</si>
  <si>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</si>
  <si>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</si>
  <si>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</si>
  <si>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</si>
  <si>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</si>
  <si>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</si>
  <si>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</si>
  <si>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</si>
  <si>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</si>
  <si>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</si>
  <si>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</si>
  <si>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</si>
  <si>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</si>
  <si>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</si>
  <si>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</si>
  <si>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</si>
  <si>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</si>
  <si>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</si>
  <si>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</si>
  <si>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</si>
  <si>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</si>
  <si>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</si>
  <si>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</si>
  <si>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</si>
  <si>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</si>
  <si>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</si>
  <si>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</si>
  <si>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</si>
  <si>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</si>
  <si>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</si>
  <si>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</si>
  <si>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</si>
  <si>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</si>
  <si>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</si>
  <si>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</si>
  <si>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</si>
  <si>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</si>
  <si>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</si>
  <si>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</si>
  <si>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</si>
  <si>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</si>
  <si>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</si>
  <si>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</si>
  <si>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</si>
  <si>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</si>
  <si>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</si>
  <si>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</si>
  <si>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</si>
  <si>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</si>
  <si>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</si>
  <si>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</si>
  <si>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</si>
  <si>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</si>
  <si>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</si>
  <si>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</si>
  <si>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</si>
  <si>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</si>
  <si>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</si>
  <si>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</si>
  <si>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</si>
  <si>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</si>
  <si>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</si>
  <si>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</si>
  <si>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</si>
  <si>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</si>
  <si>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</si>
  <si>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</si>
  <si>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</si>
  <si>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</si>
  <si>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</si>
  <si>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</si>
  <si>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</si>
  <si>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</si>
  <si>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</si>
  <si>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</si>
  <si>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</si>
  <si>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</si>
  <si>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</si>
  <si>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</si>
  <si>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</si>
  <si>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</si>
  <si>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</si>
  <si>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</si>
  <si>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</si>
  <si>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</si>
  <si>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</si>
  <si>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</si>
  <si>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</si>
  <si>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</si>
  <si>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</si>
  <si>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</si>
  <si>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</si>
  <si>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</si>
  <si>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</si>
  <si>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</si>
  <si>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</si>
  <si>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</si>
  <si>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</si>
  <si>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</si>
  <si>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</si>
  <si>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</si>
  <si>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</si>
  <si>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</si>
  <si>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</si>
  <si>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</si>
  <si>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</si>
  <si>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</si>
  <si>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</si>
  <si>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</si>
  <si>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</si>
  <si>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</si>
  <si>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</si>
  <si>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</si>
  <si>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</si>
  <si>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</si>
  <si>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</si>
  <si>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</si>
  <si>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</si>
  <si>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</si>
  <si>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</si>
  <si>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</si>
  <si>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</si>
  <si>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</si>
  <si>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</si>
  <si>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</si>
  <si>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</si>
  <si>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</si>
  <si>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</si>
  <si>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</si>
  <si>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</si>
  <si>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</si>
  <si>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</si>
  <si>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</si>
  <si>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</si>
  <si>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</si>
  <si>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</si>
  <si>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</si>
  <si>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</si>
  <si>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</si>
  <si>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</si>
  <si>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</si>
  <si>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</si>
  <si>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</si>
  <si>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</si>
  <si>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</si>
  <si>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</si>
  <si>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</si>
  <si>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</si>
  <si>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</si>
  <si>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</si>
  <si>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</si>
  <si>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</si>
  <si>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</si>
  <si>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</si>
  <si>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</si>
  <si>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</si>
  <si>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</si>
  <si>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</si>
  <si>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</si>
  <si>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</si>
  <si>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</si>
  <si>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</si>
  <si>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</si>
  <si>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</si>
  <si>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</si>
  <si>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</si>
  <si>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</si>
  <si>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</si>
  <si>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</si>
  <si>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</si>
  <si>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</si>
  <si>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</si>
  <si>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</si>
  <si>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</si>
  <si>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</si>
  <si>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</si>
  <si>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</si>
  <si>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</si>
  <si>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</si>
  <si>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</si>
  <si>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</si>
  <si>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</si>
  <si>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</si>
  <si>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</si>
  <si>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</si>
  <si>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</si>
  <si>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</si>
  <si>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</si>
  <si>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</si>
  <si>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</si>
  <si>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</si>
  <si>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</si>
  <si>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</si>
  <si>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</si>
  <si>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</si>
  <si>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</si>
  <si>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</si>
  <si>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</si>
  <si>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</si>
  <si>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</si>
  <si>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</si>
  <si>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</si>
  <si>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</si>
  <si>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</si>
  <si>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</si>
  <si>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</si>
  <si>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</si>
  <si>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</si>
  <si>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</si>
  <si>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</si>
  <si>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</si>
  <si>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</si>
  <si>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</si>
  <si>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</si>
  <si>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</si>
  <si>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</si>
  <si>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</si>
  <si>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</si>
  <si>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</si>
  <si>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</si>
  <si>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</si>
  <si>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</si>
  <si>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</si>
  <si>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</si>
  <si>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</si>
  <si>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</si>
  <si>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</si>
  <si>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</si>
  <si>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</si>
  <si>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</si>
  <si>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</si>
  <si>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</si>
  <si>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</si>
  <si>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</si>
  <si>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</si>
  <si>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</si>
  <si>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</si>
  <si>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</si>
  <si>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</si>
  <si>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</si>
  <si>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</si>
  <si>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</si>
  <si>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</si>
  <si>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</si>
  <si>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</si>
  <si>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</si>
  <si>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</si>
  <si>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</si>
  <si>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</si>
  <si>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</si>
  <si>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</si>
  <si>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</si>
  <si>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</si>
  <si>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</si>
  <si>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</si>
  <si>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</si>
  <si>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</si>
  <si>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</si>
  <si>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</si>
  <si>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</si>
  <si>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</si>
  <si>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</si>
  <si>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</si>
  <si>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</si>
  <si>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</si>
  <si>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</si>
  <si>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</si>
  <si>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</si>
  <si>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</si>
  <si>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</si>
  <si>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</si>
  <si>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</si>
  <si>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</si>
  <si>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</si>
  <si>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</si>
  <si>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</si>
  <si>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</si>
  <si>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</si>
  <si>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</si>
  <si>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</si>
  <si>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</si>
  <si>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</si>
  <si>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</si>
  <si>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</si>
  <si>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</si>
  <si>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</si>
  <si>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</si>
  <si>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</si>
  <si>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</si>
  <si>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</si>
  <si>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</si>
  <si>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</si>
  <si>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</si>
  <si>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</si>
  <si>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</si>
  <si>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</si>
  <si>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</si>
  <si>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</si>
  <si>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</si>
  <si>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</si>
  <si>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</si>
  <si>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</si>
  <si>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</si>
  <si>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</si>
  <si>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</si>
  <si>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</si>
  <si>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</si>
  <si>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</si>
  <si>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</si>
  <si>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</si>
  <si>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</si>
  <si>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</si>
  <si>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</si>
  <si>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</si>
  <si>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</si>
  <si>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</si>
  <si>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</si>
  <si>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</si>
  <si>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</si>
  <si>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</si>
  <si>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</si>
  <si>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</si>
  <si>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</si>
  <si>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</si>
  <si>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</si>
  <si>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</si>
  <si>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</si>
  <si>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</si>
  <si>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</si>
  <si>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</si>
  <si>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</si>
  <si>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</si>
  <si>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</si>
  <si>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</si>
  <si>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</si>
  <si>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</si>
  <si>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</si>
  <si>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</si>
  <si>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</si>
  <si>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</si>
  <si>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</si>
  <si>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</si>
  <si>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</si>
  <si>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</si>
  <si>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</si>
  <si>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</si>
  <si>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</si>
  <si>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</si>
  <si>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</si>
  <si>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</si>
  <si>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</si>
  <si>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</si>
  <si>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</si>
  <si>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</si>
  <si>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</si>
  <si>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</si>
  <si>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</si>
  <si>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</si>
  <si>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</si>
  <si>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</si>
  <si>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</si>
  <si>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</si>
  <si>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</si>
  <si>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</si>
  <si>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</si>
  <si>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</si>
  <si>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</si>
  <si>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</si>
  <si>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</si>
  <si>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</si>
  <si>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</si>
  <si>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</si>
  <si>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</si>
  <si>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</si>
  <si>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</si>
  <si>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</si>
  <si>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</si>
  <si>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</si>
  <si>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</si>
  <si>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</si>
  <si>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</si>
  <si>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</si>
  <si>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</si>
  <si>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</si>
  <si>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</si>
  <si>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</si>
  <si>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</si>
  <si>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</si>
  <si>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</si>
  <si>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</si>
  <si>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</si>
  <si>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</si>
  <si>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</si>
  <si>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</si>
  <si>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</si>
  <si>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</si>
  <si>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</si>
  <si>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</si>
  <si>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</si>
  <si>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</si>
  <si>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</si>
  <si>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</si>
  <si>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</si>
  <si>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</si>
  <si>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</si>
  <si>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</si>
  <si>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</si>
  <si>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</si>
  <si>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</si>
  <si>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</si>
  <si>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</si>
  <si>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</si>
  <si>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</si>
  <si>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</si>
  <si>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</si>
  <si>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</si>
  <si>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</si>
  <si>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</si>
  <si>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</si>
  <si>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</si>
  <si>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</si>
  <si>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</si>
  <si>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</si>
  <si>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</si>
  <si>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</si>
  <si>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</si>
  <si>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</si>
  <si>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</si>
  <si>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</si>
  <si>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</si>
  <si>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</si>
  <si>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</si>
  <si>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</si>
  <si>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</si>
  <si>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</si>
  <si>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</si>
  <si>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</si>
  <si>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</si>
  <si>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</si>
  <si>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</si>
  <si>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</si>
  <si>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</si>
  <si>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</si>
  <si>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</si>
  <si>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</si>
  <si>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</si>
  <si>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</si>
  <si>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</si>
  <si>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</si>
  <si>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</si>
  <si>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</si>
  <si>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</si>
  <si>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</si>
  <si>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</si>
  <si>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</si>
  <si>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</si>
  <si>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</si>
  <si>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</si>
  <si>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</si>
  <si>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</si>
  <si>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</si>
  <si>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</si>
  <si>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</si>
  <si>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</si>
  <si>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</si>
  <si>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</si>
  <si>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</si>
  <si>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</si>
  <si>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</si>
  <si>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</si>
  <si>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</si>
  <si>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</si>
  <si>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</si>
  <si>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</si>
  <si>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</si>
  <si>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</si>
  <si>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</si>
  <si>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</si>
  <si>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</si>
  <si>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</si>
  <si>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</si>
  <si>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</si>
  <si>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</si>
  <si>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</si>
  <si>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</si>
  <si>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</si>
  <si>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</si>
  <si>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</si>
  <si>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</si>
  <si>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</si>
  <si>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</si>
  <si>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</si>
  <si>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</si>
  <si>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</si>
  <si>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</si>
  <si>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</si>
  <si>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</si>
  <si>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</si>
  <si>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</si>
  <si>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</si>
  <si>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</si>
  <si>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</si>
  <si>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</si>
  <si>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</si>
  <si>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</si>
  <si>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</si>
  <si>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</si>
  <si>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</si>
  <si>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</si>
  <si>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</si>
  <si>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</si>
  <si>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</si>
  <si>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</si>
  <si>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</si>
  <si>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</si>
  <si>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</si>
  <si>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</si>
  <si>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</si>
  <si>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</si>
  <si>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</si>
  <si>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</si>
  <si>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</si>
  <si>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</si>
  <si>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</si>
  <si>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</si>
  <si>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</si>
  <si>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</si>
  <si>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</si>
  <si>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</si>
  <si>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</si>
  <si>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</si>
  <si>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</si>
  <si>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</si>
  <si>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</si>
  <si>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</si>
  <si>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</si>
  <si>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</si>
  <si>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</si>
  <si>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</si>
  <si>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</si>
  <si>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</si>
  <si>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</si>
  <si>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</si>
  <si>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</si>
  <si>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</si>
  <si>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</si>
  <si>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</si>
  <si>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</si>
  <si>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</si>
  <si>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</si>
  <si>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</si>
  <si>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</si>
  <si>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</si>
  <si>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</si>
  <si>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</si>
  <si>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</si>
  <si>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</si>
  <si>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</si>
  <si>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</si>
  <si>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</si>
  <si>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</si>
  <si>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</si>
  <si>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</si>
  <si>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</si>
  <si>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</si>
  <si>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</si>
  <si>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</si>
  <si>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</si>
  <si>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</si>
  <si>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</si>
  <si>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</si>
  <si>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</si>
  <si>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</si>
  <si>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</si>
  <si>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</si>
  <si>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</si>
  <si>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</si>
  <si>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</si>
  <si>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</si>
  <si>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</si>
  <si>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</si>
  <si>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</si>
  <si>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</si>
  <si>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</si>
  <si>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</si>
  <si>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</si>
  <si>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</si>
  <si>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</si>
  <si>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</si>
  <si>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</si>
  <si>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</si>
  <si>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</si>
  <si>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</si>
  <si>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</si>
  <si>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</si>
  <si>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</si>
  <si>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</si>
  <si>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</si>
  <si>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</si>
  <si>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</si>
  <si>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</si>
  <si>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</si>
  <si>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</si>
  <si>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</si>
  <si>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</si>
  <si>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</si>
  <si>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</si>
  <si>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</si>
  <si>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</si>
  <si>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</si>
  <si>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</si>
  <si>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</si>
  <si>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</si>
  <si>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</si>
  <si>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</si>
  <si>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</si>
  <si>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</si>
  <si>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</si>
  <si>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</si>
  <si>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</si>
  <si>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</si>
  <si>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</si>
  <si>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</si>
  <si>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</si>
  <si>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</si>
  <si>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</si>
  <si>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</si>
  <si>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</si>
  <si>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</si>
  <si>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</si>
  <si>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</si>
  <si>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</si>
  <si>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</si>
  <si>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</si>
  <si>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</si>
  <si>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</si>
  <si>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</si>
  <si>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</si>
  <si>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</si>
  <si>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</si>
  <si>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</si>
  <si>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</si>
  <si>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</si>
  <si>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</si>
  <si>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</si>
  <si>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</si>
  <si>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</si>
  <si>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</si>
  <si>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</si>
  <si>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</si>
  <si>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</si>
  <si>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</si>
  <si>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</si>
  <si>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</si>
  <si>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</si>
  <si>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</si>
  <si>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</si>
  <si>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</si>
  <si>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</si>
  <si>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</si>
  <si>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</si>
  <si>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</si>
  <si>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</si>
  <si>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</si>
  <si>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</si>
  <si>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</si>
  <si>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</si>
  <si>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</si>
  <si>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</si>
  <si>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</si>
  <si>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</si>
  <si>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</si>
  <si>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</si>
  <si>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</si>
  <si>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</si>
  <si>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</si>
  <si>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</si>
  <si>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</si>
  <si>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</si>
  <si>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</si>
  <si>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</si>
  <si>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</si>
  <si>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</si>
  <si>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</si>
  <si>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</si>
  <si>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</si>
  <si>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</si>
  <si>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</si>
  <si>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</si>
  <si>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</si>
  <si>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</si>
  <si>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</si>
  <si>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</si>
  <si>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</si>
  <si>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</si>
  <si>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</si>
  <si>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</si>
  <si>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</si>
  <si>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</si>
  <si>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</si>
  <si>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</si>
  <si>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</si>
  <si>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</si>
  <si>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</si>
  <si>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</si>
  <si>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</si>
  <si>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</si>
  <si>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</si>
  <si>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</si>
  <si>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</si>
  <si>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</si>
  <si>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</si>
  <si>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</si>
  <si>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</si>
  <si>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</si>
  <si>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</si>
  <si>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</si>
  <si>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</si>
  <si>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</si>
  <si>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</si>
  <si>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</si>
  <si>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</si>
  <si>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</si>
  <si>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</si>
  <si>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</si>
  <si>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</si>
  <si>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</si>
  <si>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</si>
  <si>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</si>
  <si>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</si>
  <si>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</si>
  <si>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</si>
  <si>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</si>
  <si>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</si>
  <si>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</si>
  <si>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</si>
  <si>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</si>
  <si>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</si>
  <si>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</si>
  <si>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</si>
  <si>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</si>
  <si>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</si>
  <si>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</si>
  <si>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</si>
  <si>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</si>
  <si>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</si>
  <si>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</si>
  <si>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</si>
  <si>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</si>
  <si>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</si>
  <si>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</si>
  <si>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</si>
  <si>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</si>
  <si>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</si>
  <si>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</si>
  <si>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</si>
  <si>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</si>
  <si>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</si>
  <si>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</si>
  <si>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</si>
  <si>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</si>
  <si>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</si>
  <si>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</si>
  <si>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</si>
  <si>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</si>
  <si>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</si>
  <si>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</si>
  <si>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</si>
  <si>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</si>
  <si>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</si>
  <si>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</si>
  <si>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</si>
  <si>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</si>
  <si>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</si>
  <si>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</si>
  <si>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</si>
  <si>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</si>
  <si>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</si>
  <si>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</si>
  <si>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</si>
  <si>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</si>
  <si>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</si>
  <si>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</si>
  <si>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</si>
  <si>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</si>
  <si>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</si>
  <si>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</si>
  <si>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</si>
  <si>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</si>
  <si>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</si>
  <si>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</si>
  <si>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</si>
  <si>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</si>
  <si>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</si>
  <si>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</si>
  <si>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</si>
  <si>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</si>
  <si>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</si>
  <si>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</si>
  <si>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</si>
  <si>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</si>
  <si>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</si>
  <si>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</si>
  <si>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</si>
  <si>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</si>
  <si>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</si>
  <si>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</si>
  <si>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</si>
  <si>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</si>
  <si>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</si>
  <si>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</si>
  <si>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</si>
  <si>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</si>
  <si>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</si>
  <si>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</si>
  <si>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</si>
  <si>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</si>
  <si>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</si>
  <si>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</si>
  <si>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</si>
  <si>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</si>
  <si>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</si>
  <si>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</si>
  <si>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</si>
  <si>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</si>
  <si>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</si>
  <si>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</si>
  <si>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</si>
  <si>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</si>
  <si>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</si>
  <si>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</si>
  <si>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</si>
  <si>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</si>
  <si>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</si>
  <si>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</si>
  <si>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</si>
  <si>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</si>
  <si>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</si>
  <si>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</si>
  <si>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</si>
  <si>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</si>
  <si>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</si>
  <si>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</si>
  <si>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</si>
  <si>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</si>
  <si>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</si>
  <si>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</si>
  <si>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</si>
  <si>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</si>
  <si>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</si>
  <si>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</si>
  <si>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</si>
  <si>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</si>
  <si>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</si>
  <si>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</si>
  <si>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</si>
  <si>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</si>
  <si>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</si>
  <si>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</si>
  <si>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</si>
  <si>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</si>
  <si>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</si>
  <si>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</si>
  <si>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</si>
  <si>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</si>
  <si>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</si>
  <si>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</si>
  <si>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</si>
  <si>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</si>
  <si>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</si>
  <si>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</si>
  <si>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</si>
  <si>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</si>
  <si>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</si>
  <si>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</si>
  <si>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</si>
  <si>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</si>
  <si>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</si>
  <si>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</si>
  <si>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</si>
  <si>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</si>
  <si>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</si>
  <si>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</si>
  <si>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</si>
  <si>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</si>
  <si>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</si>
  <si>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</si>
  <si>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</si>
  <si>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</si>
  <si>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</si>
  <si>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</si>
  <si>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</si>
  <si>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</si>
  <si>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</si>
  <si>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</si>
  <si>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</si>
  <si>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</si>
  <si>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</si>
  <si>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</si>
  <si>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</si>
  <si>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</si>
  <si>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</si>
  <si>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</si>
  <si>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</si>
  <si>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</si>
  <si>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</si>
  <si>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</si>
  <si>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</si>
  <si>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</si>
  <si>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</si>
  <si>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</si>
  <si>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</si>
  <si>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</si>
  <si>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</si>
  <si>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</si>
  <si>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</si>
  <si>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</si>
  <si>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</si>
  <si>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</si>
  <si>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</si>
  <si>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</si>
  <si>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</si>
  <si>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</si>
  <si>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</si>
  <si>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</si>
  <si>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</si>
  <si>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</si>
  <si>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</si>
  <si>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</si>
  <si>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</si>
  <si>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</si>
  <si>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</si>
  <si>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</si>
  <si>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</si>
  <si>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</si>
  <si>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</si>
  <si>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</si>
  <si>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</si>
  <si>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</si>
  <si>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</si>
  <si>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</si>
  <si>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</si>
  <si>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</si>
  <si>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</si>
  <si>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</si>
  <si>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</si>
  <si>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</si>
  <si>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</si>
  <si>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</si>
  <si>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</si>
  <si>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</si>
  <si>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</si>
  <si>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</si>
  <si>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</si>
  <si>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</si>
  <si>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</si>
  <si>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</si>
  <si>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</si>
  <si>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</si>
  <si>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</si>
  <si>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</si>
  <si>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</si>
  <si>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</si>
  <si>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</si>
  <si>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</si>
  <si>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</si>
  <si>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</si>
  <si>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</si>
  <si>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</si>
  <si>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</si>
  <si>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</si>
  <si>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</si>
  <si>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</si>
  <si>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</si>
  <si>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</si>
  <si>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</si>
  <si>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</si>
  <si>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</si>
  <si>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</si>
  <si>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</si>
  <si>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</si>
  <si>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</si>
  <si>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</si>
  <si>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</si>
  <si>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</si>
  <si>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</si>
  <si>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</si>
  <si>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</si>
  <si>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</si>
  <si>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</si>
  <si>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</si>
  <si>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</si>
  <si>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</si>
  <si>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</si>
  <si>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</si>
  <si>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</si>
  <si>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</si>
  <si>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</si>
  <si>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</si>
  <si>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</si>
  <si>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</si>
  <si>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</si>
  <si>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</si>
  <si>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</si>
  <si>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</si>
  <si>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</si>
  <si>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</si>
  <si>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</si>
  <si>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</si>
  <si>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</si>
  <si>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</si>
  <si>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</si>
  <si>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</si>
  <si>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</si>
  <si>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</si>
  <si>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</si>
  <si>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</si>
  <si>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</si>
  <si>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</si>
  <si>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</si>
  <si>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</si>
  <si>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</si>
  <si>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</si>
  <si>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</si>
  <si>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</si>
  <si>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</si>
  <si>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</si>
  <si>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</si>
  <si>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</si>
  <si>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</si>
  <si>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</si>
  <si>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</si>
  <si>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</si>
  <si>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</si>
  <si>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</si>
  <si>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</si>
  <si>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</si>
  <si>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</si>
  <si>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</si>
  <si>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</si>
  <si>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</si>
  <si>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</si>
  <si>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</si>
  <si>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</si>
  <si>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</si>
  <si>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</si>
  <si>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</si>
  <si>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</si>
  <si>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</si>
  <si>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</si>
  <si>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</si>
  <si>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</si>
  <si>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</si>
  <si>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</si>
  <si>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</si>
  <si>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</si>
  <si>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</si>
  <si>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</si>
  <si>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</si>
  <si>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</si>
  <si>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</si>
  <si>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</si>
  <si>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</si>
  <si>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</si>
  <si>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</si>
  <si>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</si>
  <si>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</si>
  <si>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</si>
  <si>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</si>
  <si>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</si>
  <si>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</si>
  <si>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</si>
  <si>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</si>
  <si>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</si>
  <si>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</si>
  <si>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</si>
  <si>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</si>
  <si>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</si>
  <si>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</si>
  <si>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</si>
  <si>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</si>
  <si>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</si>
  <si>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</si>
  <si>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</si>
  <si>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</si>
  <si>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</si>
  <si>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</si>
  <si>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</si>
  <si>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</si>
  <si>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</si>
  <si>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</si>
  <si>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</si>
  <si>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</si>
  <si>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</si>
  <si>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</si>
  <si>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</si>
  <si>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</si>
  <si>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</si>
  <si>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</si>
  <si>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</si>
  <si>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</si>
  <si>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</si>
  <si>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</si>
  <si>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</si>
  <si>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</si>
  <si>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</si>
  <si>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</si>
  <si>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</si>
  <si>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</si>
  <si>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</si>
  <si>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</si>
  <si>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</si>
  <si>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</si>
  <si>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</si>
  <si>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</si>
  <si>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</si>
  <si>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</si>
  <si>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</si>
  <si>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</si>
  <si>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</si>
  <si>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</si>
  <si>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</si>
  <si>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</si>
  <si>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</si>
  <si>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</si>
  <si>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</si>
  <si>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</si>
  <si>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</si>
  <si>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</si>
  <si>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</si>
  <si>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</si>
  <si>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</si>
  <si>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</si>
  <si>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</si>
  <si>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</si>
  <si>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</si>
  <si>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</si>
  <si>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</si>
  <si>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</si>
  <si>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</si>
  <si>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</si>
  <si>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</si>
  <si>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</si>
  <si>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</si>
  <si>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</si>
  <si>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</si>
  <si>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</si>
  <si>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</si>
  <si>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</si>
  <si>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</si>
  <si>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</si>
  <si>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</si>
  <si>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</si>
  <si>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</si>
  <si>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</si>
  <si>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</si>
  <si>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</si>
  <si>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</si>
  <si>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</si>
  <si>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</si>
  <si>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</si>
  <si>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</si>
  <si>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</si>
  <si>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</si>
  <si>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</si>
  <si>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</si>
  <si>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</si>
  <si>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</si>
  <si>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</si>
  <si>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</si>
  <si>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</si>
  <si>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</si>
  <si>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</si>
  <si>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</si>
  <si>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</si>
  <si>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</si>
  <si>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</si>
  <si>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</si>
  <si>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</si>
  <si>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</si>
  <si>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</si>
  <si>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</si>
  <si>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</si>
  <si>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</si>
  <si>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</si>
  <si>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</si>
  <si>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</si>
  <si>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</si>
  <si>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</si>
  <si>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</si>
  <si>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</si>
  <si>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</si>
  <si>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</si>
  <si>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</si>
  <si>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</si>
  <si>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</si>
  <si>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</si>
  <si>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</si>
  <si>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</si>
  <si>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</si>
  <si>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</si>
  <si>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</si>
  <si>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</si>
  <si>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</si>
  <si>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</si>
  <si>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</si>
  <si>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</si>
  <si>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</si>
  <si>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</si>
  <si>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</si>
  <si>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</si>
  <si>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</si>
  <si>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</si>
  <si>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</si>
  <si>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</si>
  <si>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</si>
  <si>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</si>
  <si>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</si>
  <si>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</si>
  <si>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</si>
  <si>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</si>
  <si>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</si>
  <si>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</si>
  <si>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</si>
  <si>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</si>
  <si>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</si>
  <si>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</si>
  <si>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</si>
  <si>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</si>
  <si>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</si>
  <si>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</si>
  <si>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</si>
  <si>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</si>
  <si>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</si>
  <si>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</si>
  <si>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</si>
  <si>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</si>
  <si>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</si>
  <si>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</si>
  <si>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</si>
  <si>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</si>
  <si>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</si>
  <si>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</si>
  <si>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</si>
  <si>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</si>
  <si>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</si>
  <si>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</si>
  <si>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</si>
  <si>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</si>
  <si>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</si>
  <si>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</si>
  <si>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</si>
  <si>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</si>
  <si>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</si>
  <si>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</si>
  <si>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</si>
  <si>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</si>
  <si>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</si>
  <si>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</si>
  <si>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</si>
  <si>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</si>
  <si>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</si>
  <si>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</si>
  <si>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</si>
  <si>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</si>
  <si>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</si>
  <si>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</si>
  <si>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</si>
  <si>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</si>
  <si>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</si>
  <si>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</si>
  <si>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</si>
  <si>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</si>
  <si>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</si>
  <si>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</si>
  <si>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</si>
  <si>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</si>
  <si>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</si>
  <si>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</si>
  <si>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</si>
  <si>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</si>
  <si>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</si>
  <si>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</si>
  <si>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</si>
  <si>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</si>
  <si>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</si>
  <si>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</si>
  <si>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</si>
  <si>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</si>
  <si>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</si>
  <si>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</si>
  <si>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</si>
  <si>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</si>
  <si>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</si>
  <si>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</si>
  <si>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</si>
  <si>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</si>
  <si>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</si>
  <si>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</si>
  <si>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</si>
  <si>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</si>
  <si>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</si>
  <si>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</si>
  <si>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</si>
  <si>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</si>
  <si>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</si>
  <si>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</si>
  <si>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</si>
  <si>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</si>
  <si>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</si>
  <si>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</si>
  <si>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</si>
  <si>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</si>
  <si>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</si>
  <si>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</si>
  <si>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</si>
  <si>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</si>
  <si>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</si>
  <si>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</si>
  <si>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</si>
  <si>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</si>
  <si>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</si>
  <si>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</si>
  <si>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</si>
  <si>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</si>
  <si>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</si>
  <si>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</si>
  <si>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</si>
  <si>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</si>
  <si>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</si>
  <si>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</si>
  <si>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</si>
  <si>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</si>
  <si>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</si>
  <si>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</si>
  <si>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</si>
  <si>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</si>
  <si>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</si>
  <si>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</si>
  <si>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</si>
  <si>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</si>
  <si>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</si>
  <si>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</si>
  <si>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</si>
  <si>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</si>
  <si>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</si>
  <si>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</si>
  <si>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</si>
  <si>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</si>
  <si>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</si>
  <si>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</si>
  <si>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</si>
  <si>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</si>
  <si>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</si>
  <si>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</si>
  <si>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</si>
  <si>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</si>
  <si>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</si>
  <si>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</si>
  <si>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</si>
  <si>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</si>
  <si>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</si>
  <si>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</si>
  <si>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</si>
  <si>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</si>
  <si>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</si>
  <si>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</si>
  <si>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</si>
  <si>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</si>
  <si>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</si>
  <si>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</si>
  <si>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</si>
  <si>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</si>
  <si>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</si>
  <si>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</si>
  <si>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</si>
  <si>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</si>
  <si>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</si>
  <si>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</si>
  <si>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</si>
  <si>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</si>
  <si>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</si>
  <si>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</si>
  <si>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</si>
  <si>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</si>
  <si>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</si>
  <si>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</si>
  <si>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</si>
  <si>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</si>
  <si>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</si>
  <si>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</si>
  <si>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</si>
  <si>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</si>
  <si>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</si>
  <si>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</si>
  <si>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</si>
  <si>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</si>
  <si>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</si>
  <si>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</si>
  <si>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</si>
  <si>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</si>
  <si>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</si>
  <si>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</si>
  <si>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</si>
  <si>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</si>
  <si>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</si>
  <si>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</si>
  <si>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</si>
  <si>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</si>
  <si>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</si>
  <si>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</si>
  <si>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</si>
  <si>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</si>
  <si>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</si>
  <si>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</si>
  <si>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</si>
  <si>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</si>
  <si>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</si>
  <si>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</si>
  <si>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</si>
  <si>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</si>
  <si>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</si>
  <si>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</si>
  <si>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</si>
  <si>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</si>
  <si>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</si>
  <si>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</si>
  <si>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</si>
  <si>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</si>
  <si>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</si>
  <si>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</si>
  <si>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</si>
  <si>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</si>
  <si>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</si>
  <si>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</si>
  <si>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</si>
  <si>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</si>
  <si>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</si>
  <si>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</si>
  <si>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</si>
  <si>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</si>
  <si>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</si>
  <si>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</si>
  <si>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</si>
  <si>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</si>
  <si>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</si>
  <si>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</si>
  <si>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</si>
  <si>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</si>
  <si>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</si>
  <si>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</si>
  <si>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</si>
  <si>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</si>
  <si>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</si>
  <si>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</si>
  <si>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</si>
  <si>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</si>
  <si>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</si>
  <si>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</si>
  <si>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</si>
  <si>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</si>
  <si>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</si>
  <si>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</si>
  <si>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</si>
  <si>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</si>
  <si>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</si>
  <si>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</si>
  <si>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</si>
  <si>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</si>
  <si>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</si>
  <si>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</si>
  <si>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</si>
  <si>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</si>
  <si>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</si>
  <si>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</si>
  <si>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</si>
  <si>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</si>
  <si>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</si>
  <si>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</si>
  <si>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</si>
  <si>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</si>
  <si>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</si>
  <si>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</si>
  <si>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</si>
  <si>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</si>
  <si>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</si>
  <si>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</si>
  <si>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</si>
  <si>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</si>
  <si>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</si>
  <si>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</si>
  <si>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</si>
  <si>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</si>
  <si>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</si>
  <si>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</si>
  <si>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</si>
  <si>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</si>
  <si>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</si>
  <si>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</si>
  <si>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</si>
  <si>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</si>
  <si>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</si>
  <si>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</si>
  <si>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</si>
  <si>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</si>
  <si>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</si>
  <si>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</si>
  <si>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</si>
  <si>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</si>
  <si>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</si>
  <si>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</si>
  <si>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</si>
  <si>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</si>
  <si>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</si>
  <si>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</si>
  <si>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</si>
  <si>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</si>
  <si>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</si>
  <si>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</si>
  <si>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</si>
  <si>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</si>
  <si>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</si>
  <si>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</si>
  <si>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</si>
  <si>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</si>
  <si>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</si>
  <si>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</si>
  <si>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</si>
  <si>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</si>
  <si>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</si>
  <si>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</si>
  <si>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</si>
  <si>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</si>
  <si>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</si>
  <si>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</si>
  <si>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</si>
  <si>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</si>
  <si>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</si>
  <si>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</si>
  <si>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</si>
  <si>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</si>
  <si>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</si>
  <si>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</si>
  <si>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</si>
  <si>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</si>
  <si>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</si>
  <si>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</si>
  <si>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</si>
  <si>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</si>
  <si>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</si>
  <si>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</si>
  <si>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</si>
  <si>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</si>
  <si>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</si>
  <si>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</si>
  <si>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</si>
  <si>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</si>
  <si>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</si>
  <si>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</si>
  <si>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</si>
  <si>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</si>
  <si>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</si>
  <si>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</si>
  <si>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</si>
  <si>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</si>
  <si>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</si>
  <si>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</si>
  <si>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</si>
  <si>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</si>
  <si>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</si>
  <si>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</si>
  <si>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</si>
  <si>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</si>
  <si>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</si>
  <si>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</si>
  <si>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</si>
  <si>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</si>
  <si>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</si>
  <si>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</si>
  <si>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</si>
  <si>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</si>
  <si>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</si>
  <si>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</si>
  <si>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</si>
  <si>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</si>
  <si>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</si>
  <si>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</si>
  <si>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</si>
  <si>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</si>
  <si>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</si>
  <si>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</si>
  <si>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</si>
  <si>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</si>
  <si>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</si>
  <si>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</si>
  <si>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</si>
  <si>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</si>
  <si>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</si>
  <si>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</si>
  <si>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</si>
  <si>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</si>
  <si>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</si>
  <si>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</si>
  <si>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</si>
  <si>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</si>
  <si>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</si>
  <si>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</si>
  <si>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</si>
  <si>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</si>
  <si>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</si>
  <si>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</si>
  <si>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</si>
  <si>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</si>
  <si>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</si>
  <si>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</si>
  <si>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</si>
  <si>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</si>
  <si>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</si>
  <si>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</si>
  <si>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</si>
  <si>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</si>
  <si>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</si>
  <si>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</si>
  <si>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</si>
  <si>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</si>
  <si>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</si>
  <si>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</si>
  <si>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</si>
  <si>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</si>
  <si>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</si>
  <si>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</si>
  <si>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</si>
  <si>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</si>
  <si>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</si>
  <si>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</si>
  <si>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</si>
  <si>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</si>
  <si>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</si>
  <si>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</si>
  <si>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</si>
  <si>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</si>
  <si>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</si>
  <si>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</si>
  <si>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</si>
  <si>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</si>
  <si>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</si>
  <si>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</si>
  <si>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</si>
  <si>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</si>
  <si>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</si>
  <si>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</si>
  <si>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</si>
  <si>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</si>
  <si>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</si>
  <si>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</si>
  <si>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</si>
  <si>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</si>
  <si>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</si>
  <si>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</si>
  <si>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</si>
  <si>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</si>
  <si>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</si>
  <si>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</si>
  <si>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</si>
  <si>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</si>
  <si>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</si>
  <si>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</si>
  <si>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</si>
  <si>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</si>
  <si>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</si>
  <si>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</si>
  <si>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</si>
  <si>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</si>
  <si>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</si>
  <si>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</si>
  <si>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</si>
  <si>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</si>
  <si>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</si>
  <si>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</si>
  <si>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</si>
  <si>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</si>
  <si>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</si>
  <si>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</si>
  <si>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</si>
  <si>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</si>
  <si>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</si>
  <si>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</si>
  <si>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</si>
  <si>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</si>
  <si>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</si>
  <si>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</si>
  <si>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</si>
  <si>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</si>
  <si>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</si>
  <si>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</si>
  <si>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</si>
  <si>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</si>
  <si>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</si>
  <si>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</si>
  <si>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</si>
  <si>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</si>
  <si>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</si>
  <si>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</si>
  <si>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</si>
  <si>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</si>
  <si>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</si>
  <si>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</si>
  <si>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</si>
  <si>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</si>
  <si>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</si>
  <si>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</si>
  <si>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</si>
  <si>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</si>
  <si>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</si>
  <si>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</si>
  <si>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</si>
  <si>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</si>
  <si>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</si>
  <si>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</si>
  <si>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</si>
  <si>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</si>
  <si>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</si>
  <si>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</si>
  <si>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</si>
  <si>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</si>
  <si>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</si>
  <si>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</si>
  <si>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</si>
  <si>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</si>
  <si>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</si>
  <si>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</si>
  <si>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</si>
  <si>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</si>
  <si>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</si>
  <si>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</si>
  <si>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</si>
  <si>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</si>
  <si>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</si>
  <si>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</si>
  <si>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</si>
  <si>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</si>
  <si>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</si>
  <si>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</si>
  <si>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</si>
  <si>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</si>
  <si>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</si>
  <si>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</si>
  <si>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</si>
  <si>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</si>
  <si>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</si>
  <si>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</si>
  <si>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</si>
  <si>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</si>
  <si>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</si>
  <si>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</si>
  <si>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</si>
  <si>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</si>
  <si>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</si>
  <si>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</si>
  <si>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</si>
  <si>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</si>
  <si>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</si>
  <si>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</si>
  <si>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</si>
  <si>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</si>
  <si>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</si>
  <si>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</si>
  <si>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</si>
  <si>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</si>
  <si>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</si>
  <si>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</si>
  <si>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</si>
  <si>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</si>
  <si>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</si>
  <si>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</si>
  <si>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</si>
  <si>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</si>
  <si>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</si>
  <si>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</si>
  <si>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</si>
  <si>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</si>
  <si>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</si>
  <si>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</si>
  <si>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</si>
  <si>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</si>
  <si>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</si>
  <si>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</si>
  <si>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</si>
  <si>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</si>
  <si>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</si>
  <si>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</si>
  <si>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</si>
  <si>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</si>
  <si>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</si>
  <si>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</si>
  <si>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</si>
  <si>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</si>
  <si>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</si>
  <si>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</si>
  <si>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</si>
  <si>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</si>
  <si>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</si>
  <si>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</si>
  <si>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</si>
  <si>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</si>
  <si>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</si>
  <si>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</si>
  <si>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</si>
  <si>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</si>
  <si>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</si>
  <si>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</si>
  <si>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</si>
  <si>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</si>
  <si>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</si>
  <si>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</si>
  <si>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</si>
  <si>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</si>
  <si>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</si>
  <si>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</si>
  <si>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</si>
  <si>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</si>
  <si>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</si>
  <si>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</si>
  <si>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</si>
  <si>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</si>
  <si>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</si>
  <si>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</si>
  <si>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</si>
  <si>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</si>
  <si>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</si>
  <si>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</si>
  <si>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</si>
  <si>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</si>
  <si>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</si>
  <si>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</si>
  <si>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</si>
  <si>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</si>
  <si>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</si>
  <si>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</si>
  <si>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</si>
  <si>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</si>
  <si>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</si>
  <si>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</si>
  <si>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</si>
  <si>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</si>
  <si>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</si>
  <si>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</si>
  <si>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</si>
  <si>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</si>
  <si>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</si>
  <si>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</si>
  <si>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</si>
  <si>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</si>
  <si>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</si>
  <si>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</si>
  <si>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</si>
  <si>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</si>
  <si>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</si>
  <si>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</si>
  <si>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</si>
  <si>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</si>
  <si>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</si>
  <si>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</si>
  <si>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</si>
  <si>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</si>
  <si>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</si>
  <si>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</si>
  <si>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</si>
  <si>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</si>
  <si>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</si>
  <si>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</si>
  <si>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</si>
  <si>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</si>
  <si>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</si>
  <si>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</si>
  <si>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</si>
  <si>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</si>
  <si>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</si>
  <si>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</si>
  <si>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</si>
  <si>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</si>
  <si>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</si>
  <si>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</si>
  <si>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</si>
  <si>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</si>
  <si>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</si>
  <si>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</si>
  <si>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</si>
  <si>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</si>
  <si>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</si>
  <si>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</si>
  <si>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</si>
  <si>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</si>
  <si>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</si>
  <si>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</si>
  <si>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</si>
  <si>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</si>
  <si>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</si>
  <si>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</si>
  <si>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</si>
  <si>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</si>
  <si>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</si>
  <si>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</si>
  <si>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</si>
  <si>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</si>
  <si>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</si>
  <si>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</si>
  <si>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</si>
  <si>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</si>
  <si>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</si>
  <si>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</si>
  <si>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</si>
  <si>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</si>
  <si>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</si>
  <si>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</si>
  <si>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</si>
  <si>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</si>
  <si>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</si>
  <si>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</si>
  <si>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</si>
  <si>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</si>
  <si>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</si>
  <si>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</si>
  <si>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</si>
  <si>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</si>
  <si>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</si>
  <si>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</si>
  <si>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</si>
  <si>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</si>
  <si>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</si>
  <si>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</si>
  <si>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</si>
  <si>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</si>
  <si>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</si>
  <si>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</si>
  <si>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</si>
  <si>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</si>
  <si>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</si>
  <si>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</si>
  <si>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</si>
  <si>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</si>
  <si>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</si>
  <si>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</si>
  <si>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</si>
  <si>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</si>
  <si>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</si>
  <si>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</si>
  <si>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</si>
  <si>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</si>
  <si>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</si>
  <si>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</si>
  <si>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</si>
  <si>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</si>
  <si>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</si>
  <si>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</si>
  <si>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</si>
  <si>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</si>
  <si>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</si>
  <si>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</si>
  <si>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</si>
  <si>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</si>
  <si>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</si>
  <si>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</si>
  <si>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</si>
  <si>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</si>
  <si>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</si>
  <si>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</si>
  <si>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</si>
  <si>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</si>
  <si>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</si>
  <si>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</si>
  <si>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</si>
  <si>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</si>
  <si>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</si>
  <si>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</si>
  <si>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</si>
  <si>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</si>
  <si>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</si>
  <si>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</si>
  <si>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</si>
  <si>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</si>
  <si>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</si>
  <si>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</si>
  <si>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</si>
  <si>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</si>
  <si>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</si>
  <si>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</si>
  <si>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</si>
  <si>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</si>
  <si>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</si>
  <si>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</si>
  <si>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</si>
  <si>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</si>
  <si>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</si>
  <si>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</si>
  <si>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</si>
  <si>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</si>
  <si>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</si>
  <si>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</si>
  <si>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</si>
  <si>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</si>
  <si>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</si>
  <si>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</si>
  <si>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</si>
  <si>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</si>
  <si>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</si>
  <si>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</si>
  <si>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</si>
  <si>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</si>
  <si>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</si>
  <si>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</si>
  <si>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</si>
  <si>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</si>
  <si>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</si>
  <si>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</si>
  <si>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</si>
  <si>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</si>
  <si>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</si>
  <si>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</si>
  <si>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</si>
  <si>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</si>
  <si>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</si>
  <si>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</si>
  <si>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</si>
  <si>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</si>
  <si>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</si>
  <si>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</si>
  <si>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</si>
  <si>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</si>
  <si>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</si>
  <si>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</si>
  <si>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</si>
  <si>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</si>
  <si>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</si>
  <si>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</si>
  <si>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</si>
  <si>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</si>
  <si>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</si>
  <si>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</si>
  <si>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</si>
  <si>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</si>
  <si>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</si>
  <si>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</si>
  <si>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</si>
  <si>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</si>
  <si>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</si>
  <si>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</si>
  <si>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</si>
  <si>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</si>
  <si>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</si>
  <si>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</si>
  <si>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</si>
  <si>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</si>
  <si>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</si>
  <si>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</si>
  <si>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</si>
  <si>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</si>
  <si>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</si>
  <si>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</si>
  <si>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</si>
  <si>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</si>
  <si>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</si>
  <si>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</si>
  <si>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</si>
  <si>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</si>
  <si>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</si>
  <si>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</si>
  <si>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</si>
  <si>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</si>
  <si>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</si>
  <si>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</si>
  <si>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</si>
  <si>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</si>
  <si>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</si>
  <si>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</si>
  <si>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</si>
  <si>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</si>
  <si>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</si>
  <si>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</si>
  <si>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</si>
  <si>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</si>
  <si>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</si>
  <si>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</si>
  <si>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</si>
  <si>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</si>
  <si>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</si>
  <si>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</si>
  <si>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</si>
  <si>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</si>
  <si>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</si>
  <si>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</si>
  <si>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</si>
  <si>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</si>
  <si>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</si>
  <si>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</si>
  <si>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</si>
  <si>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</si>
  <si>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</si>
  <si>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</si>
  <si>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</si>
  <si>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</si>
  <si>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</si>
  <si>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</si>
  <si>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</si>
  <si>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</si>
  <si>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</si>
  <si>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</si>
  <si>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</si>
  <si>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</si>
  <si>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</si>
  <si>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</si>
  <si>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</si>
  <si>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</si>
  <si>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</si>
  <si>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</si>
  <si>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</si>
  <si>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</si>
  <si>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</si>
  <si>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</si>
  <si>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</si>
  <si>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</si>
  <si>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</si>
  <si>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</si>
  <si>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</si>
  <si>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</si>
  <si>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</si>
  <si>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</si>
  <si>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</si>
  <si>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</si>
  <si>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</si>
  <si>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</si>
  <si>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</si>
  <si>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</si>
  <si>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</si>
  <si>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</si>
  <si>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</si>
  <si>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</si>
  <si>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</si>
  <si>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</si>
  <si>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</si>
  <si>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</si>
  <si>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</si>
  <si>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</si>
  <si>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</si>
  <si>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</si>
  <si>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</si>
  <si>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</si>
  <si>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</si>
  <si>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</si>
  <si>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</si>
  <si>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</si>
  <si>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</si>
  <si>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</si>
  <si>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</si>
  <si>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</si>
  <si>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</si>
  <si>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</si>
  <si>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</si>
  <si>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</si>
  <si>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</si>
  <si>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</si>
  <si>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</si>
  <si>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</si>
  <si>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</si>
  <si>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</si>
  <si>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</si>
  <si>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</si>
  <si>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</si>
  <si>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</si>
  <si>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</si>
  <si>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</si>
  <si>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</si>
  <si>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</si>
  <si>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</si>
  <si>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</si>
  <si>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</si>
  <si>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</si>
  <si>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</si>
  <si>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</si>
  <si>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</si>
  <si>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</si>
  <si>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</si>
  <si>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</si>
  <si>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</si>
  <si>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</si>
  <si>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</si>
  <si>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</si>
  <si>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</si>
  <si>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</si>
  <si>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</si>
  <si>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</si>
  <si>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</si>
  <si>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</si>
  <si>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</si>
  <si>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</si>
  <si>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</si>
  <si>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</si>
  <si>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</si>
  <si>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</si>
  <si>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</si>
  <si>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</si>
  <si>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</si>
  <si>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</si>
  <si>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</si>
  <si>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</si>
  <si>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</si>
  <si>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</si>
  <si>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</si>
  <si>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</si>
  <si>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</si>
  <si>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</si>
  <si>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</si>
  <si>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</si>
  <si>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</si>
  <si>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</si>
  <si>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</si>
  <si>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</si>
  <si>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</si>
  <si>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</si>
  <si>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</si>
  <si>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</si>
  <si>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</si>
  <si>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</si>
  <si>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</si>
  <si>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</si>
  <si>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</si>
  <si>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</si>
  <si>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</si>
  <si>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</si>
  <si>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</si>
  <si>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</si>
  <si>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</si>
  <si>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</si>
  <si>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</si>
  <si>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</si>
  <si>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</si>
  <si>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</si>
  <si>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</si>
  <si>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</si>
  <si>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</si>
  <si>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</si>
  <si>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</si>
  <si>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</si>
  <si>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</si>
  <si>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</si>
  <si>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</si>
  <si>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</si>
  <si>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</si>
  <si>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</si>
  <si>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</si>
  <si>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</si>
  <si>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</si>
  <si>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</si>
  <si>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</si>
  <si>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</si>
  <si>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</si>
  <si>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</si>
  <si>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</si>
  <si>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</si>
  <si>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</si>
  <si>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</si>
  <si>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</si>
  <si>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</si>
  <si>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</si>
  <si>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</si>
  <si>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</si>
  <si>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</si>
  <si>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</si>
  <si>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</si>
  <si>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</si>
  <si>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</si>
  <si>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</si>
  <si>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</si>
  <si>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</si>
  <si>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</si>
  <si>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</si>
  <si>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</si>
  <si>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</si>
  <si>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</si>
  <si>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</si>
  <si>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</si>
  <si>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</si>
  <si>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</si>
  <si>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</si>
  <si>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</si>
  <si>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</si>
  <si>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</si>
  <si>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</si>
  <si>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</si>
  <si>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</si>
  <si>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</si>
  <si>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</si>
  <si>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</si>
  <si>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</si>
  <si>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</si>
  <si>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</si>
  <si>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</si>
  <si>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</si>
  <si>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</si>
  <si>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</si>
  <si>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</si>
  <si>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</si>
  <si>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</si>
  <si>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</si>
  <si>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</si>
  <si>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</si>
  <si>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</si>
  <si>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</si>
  <si>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</si>
  <si>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</si>
  <si>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</si>
  <si>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</si>
  <si>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</si>
  <si>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</si>
  <si>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</si>
  <si>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</si>
  <si>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</si>
  <si>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</si>
  <si>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</si>
  <si>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</si>
  <si>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</si>
  <si>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</si>
  <si>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</si>
  <si>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</si>
  <si>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</si>
  <si>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</si>
  <si>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</si>
  <si>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</si>
  <si>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</si>
  <si>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</si>
  <si>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</si>
  <si>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</si>
  <si>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</si>
  <si>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</si>
  <si>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</si>
  <si>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</si>
  <si>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</si>
  <si>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</si>
  <si>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</si>
  <si>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</si>
  <si>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</si>
  <si>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</si>
  <si>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</si>
  <si>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</si>
  <si>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</si>
  <si>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</si>
  <si>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</si>
  <si>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</si>
  <si>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</si>
  <si>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</si>
  <si>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</si>
  <si>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</si>
  <si>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</si>
  <si>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</si>
  <si>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</si>
  <si>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</si>
  <si>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</si>
  <si>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</si>
  <si>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</si>
  <si>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</si>
  <si>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</si>
  <si>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</si>
  <si>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</si>
  <si>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</si>
  <si>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</si>
  <si>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</si>
  <si>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</si>
  <si>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</si>
  <si>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</si>
  <si>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</si>
  <si>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</si>
  <si>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</si>
  <si>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</si>
  <si>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</si>
  <si>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</si>
  <si>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</si>
  <si>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</si>
  <si>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</si>
  <si>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</si>
  <si>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</si>
  <si>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</si>
  <si>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</si>
  <si>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</si>
  <si>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</si>
  <si>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</si>
  <si>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</si>
  <si>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</si>
  <si>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</si>
  <si>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</si>
  <si>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</si>
  <si>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</si>
  <si>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</si>
  <si>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</si>
  <si>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</si>
  <si>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</si>
  <si>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</si>
  <si>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</si>
  <si>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</si>
  <si>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</si>
  <si>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</si>
  <si>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</si>
  <si>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</si>
  <si>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</si>
  <si>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</si>
  <si>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</si>
  <si>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</si>
  <si>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</si>
  <si>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</si>
  <si>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</si>
  <si>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</si>
  <si>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</si>
  <si>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</si>
  <si>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</si>
  <si>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</si>
  <si>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</si>
  <si>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</si>
  <si>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</si>
  <si>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</si>
  <si>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</si>
  <si>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</si>
  <si>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</si>
  <si>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</si>
  <si>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</si>
  <si>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</si>
  <si>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</si>
  <si>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</si>
  <si>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</si>
  <si>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</si>
  <si>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</si>
  <si>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</si>
  <si>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</si>
  <si>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</si>
  <si>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</si>
  <si>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</si>
  <si>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</si>
  <si>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</si>
  <si>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</si>
  <si>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</si>
  <si>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</si>
  <si>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</si>
  <si>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</si>
  <si>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</si>
  <si>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</si>
  <si>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</si>
  <si>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</si>
  <si>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</si>
  <si>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</si>
  <si>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</si>
  <si>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</si>
  <si>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</si>
  <si>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</si>
  <si>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</si>
  <si>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</si>
  <si>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</si>
  <si>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</si>
  <si>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</si>
  <si>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</si>
  <si>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</si>
  <si>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</si>
  <si>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</si>
  <si>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</si>
  <si>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</si>
  <si>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</si>
  <si>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</si>
  <si>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</si>
  <si>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</si>
  <si>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</si>
  <si>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</si>
  <si>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</si>
  <si>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</si>
  <si>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</si>
  <si>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</si>
  <si>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</si>
  <si>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</si>
  <si>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</si>
  <si>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</si>
  <si>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</si>
  <si>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</si>
  <si>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</si>
  <si>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</si>
  <si>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</si>
  <si>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</si>
  <si>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</si>
  <si>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</si>
  <si>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</si>
  <si>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</si>
  <si>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</si>
  <si>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</si>
  <si>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</si>
  <si>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</si>
  <si>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</si>
  <si>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</si>
  <si>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</si>
  <si>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</si>
  <si>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</si>
  <si>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</si>
  <si>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</si>
  <si>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</si>
  <si>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</si>
  <si>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</si>
  <si>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</si>
  <si>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</si>
  <si>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</si>
  <si>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</si>
  <si>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</si>
  <si>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</si>
  <si>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</si>
  <si>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</si>
  <si>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</si>
  <si>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</si>
  <si>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</si>
  <si>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</si>
  <si>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</si>
  <si>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</si>
  <si>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</si>
  <si>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</si>
  <si>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</si>
  <si>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</si>
  <si>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</si>
  <si>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</si>
  <si>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</si>
  <si>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</si>
  <si>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</si>
  <si>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</si>
  <si>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</si>
  <si>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</si>
  <si>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</si>
  <si>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</si>
  <si>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</si>
  <si>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</si>
  <si>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</si>
  <si>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</si>
  <si>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</si>
  <si>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</si>
  <si>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</si>
  <si>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</si>
  <si>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</si>
  <si>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</si>
  <si>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</si>
  <si>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</si>
  <si>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</si>
  <si>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</si>
  <si>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</si>
  <si>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</si>
  <si>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</si>
  <si>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</si>
  <si>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</si>
  <si>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</si>
  <si>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</si>
  <si>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</si>
  <si>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</si>
  <si>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</si>
  <si>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</si>
  <si>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</si>
  <si>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</si>
  <si>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</si>
  <si>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</si>
  <si>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</si>
  <si>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</si>
  <si>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</si>
  <si>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</si>
  <si>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</si>
  <si>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</si>
  <si>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</si>
  <si>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</si>
  <si>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</si>
  <si>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</si>
  <si>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</si>
  <si>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</si>
  <si>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</si>
  <si>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</si>
  <si>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</si>
  <si>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</si>
  <si>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</si>
  <si>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</si>
  <si>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</si>
  <si>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</si>
  <si>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</si>
  <si>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</si>
  <si>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</si>
  <si>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</si>
  <si>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</si>
  <si>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</si>
  <si>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</si>
  <si>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</si>
  <si>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</si>
  <si>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</si>
  <si>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</si>
  <si>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</si>
  <si>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</si>
  <si>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</si>
  <si>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</si>
  <si>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</si>
  <si>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</si>
  <si>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</si>
  <si>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</si>
  <si>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</si>
  <si>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</si>
  <si>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</si>
  <si>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</si>
  <si>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</si>
  <si>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</si>
  <si>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</si>
  <si>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</si>
  <si>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</si>
  <si>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</si>
  <si>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</si>
  <si>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</si>
  <si>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</si>
  <si>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</si>
  <si>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</si>
  <si>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</si>
  <si>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</si>
  <si>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</si>
  <si>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</si>
  <si>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</si>
  <si>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</si>
  <si>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</si>
  <si>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</si>
  <si>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</si>
  <si>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</si>
  <si>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</si>
  <si>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</si>
  <si>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</si>
  <si>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</si>
  <si>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</si>
  <si>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</si>
  <si>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</si>
  <si>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</si>
  <si>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</si>
  <si>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</si>
  <si>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</si>
  <si>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</si>
  <si>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</si>
  <si>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</si>
  <si>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</si>
  <si>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</si>
  <si>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</si>
  <si>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</si>
  <si>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</si>
  <si>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</si>
  <si>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</si>
  <si>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</si>
  <si>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</si>
  <si>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</si>
  <si>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</si>
  <si>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</si>
  <si>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</si>
  <si>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</si>
  <si>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</si>
  <si>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</si>
  <si>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</si>
  <si>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</si>
  <si>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</si>
  <si>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</si>
  <si>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</si>
  <si>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</si>
  <si>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</si>
  <si>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</si>
  <si>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</si>
  <si>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</si>
  <si>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</si>
  <si>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</si>
  <si>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</si>
  <si>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</si>
  <si>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</si>
  <si>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</si>
  <si>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</si>
  <si>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</si>
  <si>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</si>
  <si>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</si>
  <si>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</si>
  <si>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</si>
  <si>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</si>
  <si>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</si>
  <si>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</si>
  <si>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</si>
  <si>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</si>
  <si>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</si>
  <si>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</si>
  <si>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</si>
  <si>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</si>
  <si>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</si>
  <si>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</si>
  <si>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</si>
  <si>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</si>
  <si>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</si>
  <si>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</si>
  <si>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</si>
  <si>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</si>
  <si>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</si>
  <si>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</si>
  <si>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</si>
  <si>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</si>
  <si>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</si>
  <si>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</si>
  <si>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</si>
  <si>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</si>
  <si>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</si>
  <si>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</si>
  <si>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</si>
  <si>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</si>
  <si>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</si>
  <si>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</si>
  <si>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</si>
  <si>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</si>
  <si>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</si>
  <si>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</si>
  <si>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</si>
  <si>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</si>
  <si>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</si>
  <si>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</si>
  <si>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</si>
  <si>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</si>
  <si>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</si>
  <si>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</si>
  <si>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</si>
  <si>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</si>
  <si>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</si>
  <si>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</si>
  <si>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</si>
  <si>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</si>
  <si>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</si>
  <si>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</si>
  <si>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</si>
  <si>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</si>
  <si>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</si>
  <si>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</si>
  <si>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</si>
  <si>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</si>
  <si>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</si>
  <si>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</si>
  <si>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</si>
  <si>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</si>
  <si>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</si>
  <si>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</si>
  <si>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</si>
  <si>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</si>
  <si>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</si>
  <si>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</si>
  <si>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</si>
  <si>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</si>
  <si>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</si>
  <si>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</si>
  <si>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</si>
  <si>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</si>
  <si>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</si>
  <si>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</si>
  <si>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</si>
  <si>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</si>
  <si>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</si>
  <si>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</si>
  <si>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</si>
  <si>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</si>
  <si>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</si>
  <si>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</si>
  <si>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</si>
  <si>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</si>
  <si>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</si>
  <si>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</si>
  <si>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</si>
  <si>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</si>
  <si>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</si>
  <si>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</si>
  <si>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</si>
  <si>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</si>
  <si>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</si>
  <si>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</si>
  <si>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</si>
  <si>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</si>
  <si>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</si>
  <si>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</si>
  <si>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</si>
  <si>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</si>
  <si>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</si>
  <si>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</si>
  <si>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</si>
  <si>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</si>
  <si>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</si>
  <si>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</si>
  <si>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</si>
  <si>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</si>
  <si>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</si>
  <si>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</si>
  <si>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</si>
  <si>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</si>
  <si>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</si>
  <si>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</si>
  <si>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</si>
  <si>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</si>
  <si>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</si>
  <si>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</si>
  <si>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</si>
  <si>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</si>
  <si>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</si>
  <si>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</si>
  <si>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</si>
  <si>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</si>
  <si>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</si>
  <si>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</si>
  <si>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</si>
  <si>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</si>
  <si>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</si>
  <si>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</si>
  <si>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</si>
  <si>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</si>
  <si>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</si>
  <si>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</si>
  <si>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</si>
  <si>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</si>
  <si>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</si>
  <si>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</si>
  <si>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</si>
  <si>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</si>
  <si>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</si>
  <si>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</si>
  <si>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</si>
  <si>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</si>
  <si>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</si>
  <si>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</si>
  <si>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</si>
  <si>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</si>
  <si>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</si>
  <si>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</si>
  <si>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</si>
  <si>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</si>
  <si>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</si>
  <si>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</si>
  <si>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</si>
  <si>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</si>
  <si>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</si>
  <si>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</si>
  <si>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</si>
  <si>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</si>
  <si>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</si>
  <si>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</si>
  <si>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</si>
  <si>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</si>
  <si>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</si>
  <si>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</si>
  <si>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</si>
  <si>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</si>
  <si>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</si>
  <si>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</si>
  <si>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</si>
  <si>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</si>
  <si>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</si>
  <si>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</si>
  <si>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</si>
  <si>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</si>
  <si>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</si>
  <si>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</si>
  <si>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</si>
  <si>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</si>
  <si>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</si>
  <si>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</si>
  <si>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</si>
  <si>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</si>
  <si>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</si>
  <si>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</si>
  <si>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</si>
  <si>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</si>
  <si>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</si>
  <si>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</si>
  <si>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</si>
  <si>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</si>
  <si>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</si>
  <si>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</si>
  <si>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</si>
  <si>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</si>
  <si>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</si>
  <si>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</si>
  <si>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</si>
  <si>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</si>
  <si>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</si>
  <si>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</si>
  <si>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</si>
  <si>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</si>
  <si>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</si>
  <si>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</si>
  <si>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</si>
  <si>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</si>
  <si>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</si>
  <si>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</si>
  <si>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</si>
  <si>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</si>
  <si>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</si>
  <si>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</si>
  <si>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</si>
  <si>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</si>
  <si>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</si>
  <si>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</si>
  <si>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</si>
  <si>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</si>
  <si>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</si>
  <si>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</si>
  <si>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</si>
  <si>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</si>
  <si>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</si>
  <si>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</si>
  <si>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</si>
  <si>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</si>
  <si>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</si>
  <si>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</si>
  <si>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</si>
  <si>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</si>
  <si>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</si>
  <si>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</si>
  <si>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</si>
  <si>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</si>
  <si>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</si>
  <si>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</si>
  <si>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</si>
  <si>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</si>
  <si>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</si>
  <si>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</si>
  <si>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</si>
  <si>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</si>
  <si>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</si>
  <si>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</si>
  <si>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</si>
  <si>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</si>
  <si>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</si>
  <si>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</si>
  <si>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</si>
  <si>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</si>
  <si>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</si>
  <si>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</si>
  <si>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</si>
  <si>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</si>
  <si>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</si>
  <si>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</si>
  <si>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</si>
  <si>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</si>
  <si>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</si>
  <si>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</si>
  <si>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</si>
  <si>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</si>
  <si>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</si>
  <si>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</si>
  <si>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</si>
  <si>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</si>
  <si>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</si>
  <si>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</si>
  <si>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</si>
  <si>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</si>
  <si>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</si>
  <si>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</si>
  <si>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</si>
  <si>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</si>
  <si>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</si>
  <si>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</si>
  <si>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</si>
  <si>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</si>
  <si>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</si>
  <si>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</si>
  <si>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</si>
  <si>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</si>
  <si>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</si>
  <si>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</si>
  <si>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</si>
  <si>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</si>
  <si>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</si>
  <si>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</si>
  <si>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</si>
  <si>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</si>
  <si>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</si>
  <si>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</si>
  <si>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</si>
  <si>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</si>
  <si>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</si>
  <si>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</si>
  <si>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</si>
  <si>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</si>
  <si>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</si>
  <si>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</si>
  <si>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</si>
  <si>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</si>
  <si>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</si>
  <si>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</si>
  <si>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</si>
  <si>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</si>
  <si>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</si>
  <si>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</si>
  <si>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</si>
  <si>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</si>
  <si>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</si>
  <si>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</si>
  <si>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</si>
  <si>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</si>
  <si>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</si>
  <si>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</si>
  <si>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</si>
  <si>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</si>
  <si>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</si>
  <si>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</si>
  <si>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</si>
  <si>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</si>
  <si>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</si>
  <si>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</si>
  <si>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</si>
  <si>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</si>
  <si>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</si>
  <si>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</si>
  <si>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</si>
  <si>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</si>
  <si>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</si>
  <si>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</si>
  <si>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</si>
  <si>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</si>
  <si>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</si>
  <si>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</si>
  <si>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</si>
  <si>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</si>
  <si>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</si>
  <si>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</si>
  <si>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</si>
  <si>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</si>
  <si>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</si>
  <si>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</si>
  <si>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</si>
  <si>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</si>
  <si>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</si>
  <si>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</si>
  <si>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</si>
  <si>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</si>
  <si>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</si>
  <si>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</si>
  <si>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</si>
  <si>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</si>
  <si>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</si>
  <si>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</si>
  <si>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</si>
  <si>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</si>
  <si>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</si>
  <si>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</si>
  <si>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</si>
  <si>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</si>
  <si>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</si>
  <si>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</si>
  <si>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</si>
  <si>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</si>
  <si>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</si>
  <si>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</si>
  <si>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</si>
  <si>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</si>
  <si>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</si>
  <si>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</si>
  <si>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</si>
  <si>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</si>
  <si>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</si>
  <si>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</si>
  <si>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</si>
  <si>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</si>
  <si>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</si>
  <si>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</si>
  <si>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</si>
  <si>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</si>
  <si>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</si>
  <si>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</si>
  <si>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</si>
  <si>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</si>
  <si>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</si>
  <si>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</si>
  <si>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</si>
  <si>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</si>
  <si>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</si>
  <si>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</si>
  <si>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</si>
  <si>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</si>
  <si>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</si>
  <si>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</si>
  <si>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</si>
  <si>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</si>
  <si>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</si>
  <si>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</si>
  <si>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</si>
  <si>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</si>
  <si>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</si>
  <si>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</si>
  <si>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</si>
  <si>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</si>
  <si>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</si>
  <si>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</si>
  <si>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</si>
  <si>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</si>
  <si>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</si>
  <si>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</si>
  <si>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</si>
  <si>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</si>
  <si>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</si>
  <si>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</si>
  <si>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</si>
  <si>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</si>
  <si>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</si>
  <si>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</si>
  <si>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</si>
  <si>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</si>
  <si>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</si>
  <si>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</si>
  <si>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</si>
  <si>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</si>
  <si>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</si>
  <si>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</si>
  <si>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</si>
  <si>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</si>
  <si>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</si>
  <si>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</si>
  <si>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</si>
  <si>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</si>
  <si>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</si>
  <si>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</si>
  <si>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</si>
  <si>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</si>
  <si>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</si>
  <si>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</si>
  <si>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</si>
  <si>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</si>
  <si>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</si>
  <si>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</si>
  <si>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</si>
  <si>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</si>
  <si>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</si>
  <si>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</si>
  <si>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</si>
  <si>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</si>
  <si>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</si>
  <si>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</si>
  <si>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</si>
  <si>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</si>
  <si>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</si>
  <si>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</si>
  <si>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</si>
  <si>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</si>
  <si>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</si>
  <si>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</si>
  <si>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</si>
  <si>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</si>
  <si>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</si>
  <si>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</si>
  <si>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</si>
  <si>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</si>
  <si>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</si>
  <si>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</si>
  <si>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</si>
  <si>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</si>
  <si>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</si>
  <si>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</si>
  <si>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</si>
  <si>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</si>
  <si>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</si>
  <si>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</si>
  <si>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</si>
  <si>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</si>
  <si>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</si>
  <si>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</si>
  <si>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</si>
  <si>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</si>
  <si>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</si>
  <si>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</si>
  <si>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</si>
  <si>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</si>
  <si>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</si>
  <si>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</si>
  <si>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</si>
  <si>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</si>
  <si>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</si>
  <si>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</si>
  <si>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</si>
  <si>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</si>
  <si>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</si>
  <si>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</si>
  <si>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</si>
  <si>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</si>
  <si>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</si>
  <si>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</si>
  <si>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</si>
  <si>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</si>
  <si>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</si>
  <si>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</si>
  <si>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</si>
  <si>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</si>
  <si>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</si>
  <si>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</si>
  <si>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</si>
  <si>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</si>
  <si>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</si>
  <si>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</si>
  <si>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</si>
  <si>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</si>
  <si>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</si>
  <si>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</si>
  <si>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</si>
  <si>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</si>
  <si>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</si>
  <si>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</si>
  <si>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</si>
  <si>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</si>
  <si>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</si>
  <si>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</si>
  <si>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</si>
  <si>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</si>
  <si>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</si>
  <si>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</si>
  <si>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</si>
  <si>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</si>
  <si>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</si>
  <si>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</si>
  <si>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</si>
  <si>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</si>
  <si>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</si>
  <si>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</si>
  <si>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</si>
  <si>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</si>
  <si>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</si>
  <si>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</si>
  <si>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</si>
  <si>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</si>
  <si>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</si>
  <si>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</si>
  <si>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</si>
  <si>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</si>
  <si>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</si>
  <si>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</si>
  <si>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</si>
  <si>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</si>
  <si>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</si>
  <si>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</si>
  <si>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</si>
  <si>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</si>
  <si>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</si>
  <si>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</si>
  <si>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</si>
  <si>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</si>
  <si>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</si>
  <si>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</si>
  <si>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</si>
  <si>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</si>
  <si>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</si>
  <si>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</si>
  <si>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</si>
  <si>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</si>
  <si>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</si>
  <si>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</si>
  <si>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</si>
  <si>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</si>
  <si>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</si>
  <si>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</si>
  <si>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</si>
  <si>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</si>
  <si>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</si>
  <si>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</si>
  <si>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</si>
  <si>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</si>
  <si>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</si>
  <si>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</si>
  <si>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</si>
  <si>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</si>
  <si>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</si>
  <si>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</si>
  <si>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</si>
  <si>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</si>
  <si>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</si>
  <si>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</si>
  <si>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</si>
  <si>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</si>
  <si>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</si>
  <si>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</si>
  <si>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</si>
  <si>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</si>
  <si>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</si>
  <si>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</si>
  <si>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</si>
  <si>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</si>
  <si>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</si>
  <si>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</si>
  <si>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</si>
  <si>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</si>
  <si>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</si>
  <si>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</si>
  <si>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</si>
  <si>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</si>
  <si>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</si>
  <si>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</si>
  <si>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</si>
  <si>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</si>
  <si>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</si>
  <si>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</si>
  <si>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</si>
  <si>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</si>
  <si>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</si>
  <si>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</si>
  <si>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</si>
  <si>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</si>
  <si>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</si>
  <si>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</si>
  <si>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</si>
  <si>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</si>
  <si>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</si>
  <si>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</si>
  <si>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</si>
  <si>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</si>
  <si>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</si>
  <si>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</si>
  <si>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</si>
  <si>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</si>
  <si>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</si>
  <si>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</si>
  <si>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</si>
  <si>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</si>
  <si>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</si>
  <si>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</si>
  <si>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</si>
  <si>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</si>
  <si>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</si>
  <si>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</si>
  <si>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</si>
  <si>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</si>
  <si>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</si>
  <si>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</si>
  <si>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</si>
  <si>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</si>
  <si>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</si>
  <si>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</si>
  <si>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</si>
  <si>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</si>
  <si>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</si>
  <si>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</si>
  <si>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</si>
  <si>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</si>
  <si>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</si>
  <si>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</si>
  <si>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</si>
  <si>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</si>
  <si>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</si>
  <si>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</si>
  <si>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</si>
  <si>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</si>
  <si>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</si>
  <si>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</si>
  <si>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</si>
  <si>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</si>
  <si>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</si>
  <si>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</si>
  <si>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</si>
  <si>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</si>
  <si>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</si>
  <si>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</si>
  <si>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</si>
  <si>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</si>
  <si>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</si>
  <si>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</si>
  <si>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</si>
  <si>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</si>
  <si>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</si>
  <si>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</si>
  <si>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</si>
  <si>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</si>
  <si>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</si>
  <si>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</si>
  <si>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</si>
  <si>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</si>
  <si>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</si>
  <si>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</si>
  <si>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</si>
  <si>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</si>
  <si>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</si>
  <si>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</si>
  <si>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</si>
  <si>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</si>
  <si>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</si>
  <si>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</si>
  <si>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</si>
  <si>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</si>
  <si>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</si>
  <si>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</si>
  <si>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</si>
  <si>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</si>
  <si>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</si>
  <si>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</si>
  <si>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</si>
  <si>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</si>
  <si>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</si>
  <si>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</si>
  <si>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</si>
  <si>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</si>
  <si>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</si>
  <si>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</si>
  <si>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</si>
  <si>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</si>
  <si>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</si>
  <si>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</si>
  <si>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</si>
  <si>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</si>
  <si>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</si>
  <si>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</si>
  <si>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</si>
  <si>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</si>
  <si>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</si>
  <si>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</si>
  <si>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</si>
  <si>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</si>
  <si>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</si>
  <si>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</si>
  <si>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</si>
  <si>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</si>
  <si>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</si>
  <si>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</si>
  <si>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</si>
  <si>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</si>
  <si>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</si>
  <si>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</si>
  <si>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</si>
  <si>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</si>
  <si>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</si>
  <si>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</si>
  <si>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</si>
  <si>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</si>
  <si>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</si>
  <si>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</si>
  <si>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</si>
  <si>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</si>
  <si>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</si>
  <si>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</si>
  <si>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</si>
  <si>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</si>
  <si>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</si>
  <si>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</si>
  <si>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</si>
  <si>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</si>
  <si>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</si>
  <si>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</si>
  <si>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</si>
  <si>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</si>
  <si>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</si>
  <si>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</si>
  <si>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</si>
  <si>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</si>
  <si>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</si>
  <si>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</si>
  <si>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</si>
  <si>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</si>
  <si>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</si>
  <si>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</si>
  <si>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</si>
  <si>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</si>
  <si>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</si>
  <si>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</si>
  <si>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</si>
  <si>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</si>
  <si>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</si>
  <si>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</si>
  <si>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</si>
  <si>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</si>
  <si>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</si>
  <si>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</si>
  <si>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</si>
  <si>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</si>
  <si>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</si>
  <si>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</si>
  <si>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</si>
  <si>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</si>
  <si>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</si>
  <si>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</si>
  <si>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</si>
  <si>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</si>
  <si>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</si>
  <si>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</si>
  <si>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</si>
  <si>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</si>
  <si>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</si>
  <si>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</si>
  <si>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</si>
  <si>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</si>
  <si>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</si>
  <si>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</si>
  <si>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</si>
  <si>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</si>
  <si>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</si>
  <si>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</si>
  <si>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</si>
  <si>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</si>
  <si>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</si>
  <si>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</si>
  <si>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</si>
  <si>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</si>
  <si>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</si>
  <si>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</si>
  <si>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</si>
  <si>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</si>
  <si>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</si>
  <si>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</si>
  <si>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</si>
  <si>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</si>
  <si>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</si>
  <si>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</si>
  <si>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</si>
  <si>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</si>
  <si>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</si>
  <si>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</si>
  <si>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</si>
  <si>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</si>
  <si>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</si>
  <si>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</si>
  <si>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</si>
  <si>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</si>
  <si>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</si>
  <si>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</si>
  <si>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</si>
  <si>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</si>
  <si>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</si>
  <si>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</si>
  <si>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</si>
  <si>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</si>
  <si>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</si>
  <si>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</si>
  <si>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</si>
  <si>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</si>
  <si>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</si>
  <si>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</si>
  <si>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</si>
  <si>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</si>
  <si>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</si>
  <si>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</si>
  <si>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</si>
  <si>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</si>
  <si>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</si>
  <si>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</si>
  <si>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</si>
  <si>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</si>
  <si>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</si>
  <si>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</si>
  <si>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</si>
  <si>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</si>
  <si>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</si>
  <si>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</si>
  <si>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</si>
  <si>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</si>
  <si>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</si>
  <si>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</si>
  <si>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</si>
  <si>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</si>
  <si>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</si>
  <si>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</si>
  <si>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</si>
  <si>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</si>
  <si>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</si>
  <si>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</si>
  <si>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</si>
  <si>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</si>
  <si>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</si>
  <si>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</si>
  <si>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</si>
  <si>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</si>
  <si>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</si>
  <si>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</si>
  <si>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</si>
  <si>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</si>
  <si>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</si>
  <si>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</si>
  <si>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</si>
  <si>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</si>
  <si>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</si>
  <si>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</si>
  <si>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</si>
  <si>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</si>
  <si>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</si>
  <si>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</si>
  <si>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</si>
  <si>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</si>
  <si>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</si>
  <si>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</si>
  <si>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</si>
  <si>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</si>
  <si>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</si>
  <si>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</si>
  <si>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</si>
  <si>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</si>
  <si>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</si>
  <si>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</si>
  <si>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</si>
  <si>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</si>
  <si>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</si>
  <si>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</si>
  <si>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</si>
  <si>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</si>
  <si>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</si>
  <si>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</si>
  <si>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</si>
  <si>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</si>
  <si>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</si>
  <si>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</si>
  <si>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</si>
  <si>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</si>
  <si>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</si>
  <si>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</si>
  <si>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</si>
  <si>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</si>
  <si>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</si>
  <si>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</si>
  <si>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</si>
  <si>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</si>
  <si>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</si>
  <si>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</si>
  <si>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</si>
  <si>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</si>
  <si>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</si>
  <si>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</si>
  <si>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</si>
  <si>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</si>
  <si>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</si>
  <si>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</si>
  <si>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</si>
  <si>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</si>
  <si>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</si>
  <si>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</si>
  <si>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</si>
  <si>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</si>
  <si>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</si>
  <si>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</si>
  <si>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</si>
  <si>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</si>
  <si>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</si>
  <si>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</si>
  <si>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</si>
  <si>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</si>
  <si>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</si>
  <si>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</si>
  <si>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</si>
  <si>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</si>
  <si>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</si>
  <si>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</si>
  <si>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</si>
  <si>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</si>
  <si>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</si>
  <si>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</si>
  <si>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</si>
  <si>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</si>
  <si>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</si>
  <si>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</si>
  <si>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</si>
  <si>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</si>
  <si>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</si>
  <si>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</si>
  <si>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</si>
  <si>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</si>
  <si>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</si>
  <si>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</si>
  <si>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</si>
  <si>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</si>
  <si>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</si>
  <si>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</si>
  <si>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</si>
  <si>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</si>
  <si>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</si>
  <si>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</si>
  <si>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</si>
  <si>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</si>
  <si>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</si>
  <si>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</si>
  <si>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</si>
  <si>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</si>
  <si>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</si>
  <si>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</si>
  <si>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</si>
  <si>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</si>
  <si>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</si>
  <si>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</si>
  <si>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</si>
  <si>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</si>
  <si>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</si>
  <si>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</si>
  <si>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</si>
  <si>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</si>
  <si>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</si>
  <si>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</si>
  <si>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</si>
  <si>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</si>
  <si>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</si>
  <si>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</si>
  <si>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</si>
  <si>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</si>
  <si>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</si>
  <si>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</si>
  <si>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</si>
  <si>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</si>
  <si>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</si>
  <si>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</si>
  <si>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</si>
  <si>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</si>
  <si>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</si>
  <si>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</si>
  <si>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</si>
  <si>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</si>
  <si>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</si>
  <si>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</si>
  <si>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</si>
  <si>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</si>
  <si>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</si>
  <si>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</si>
  <si>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</si>
  <si>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</si>
  <si>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</si>
  <si>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</si>
  <si>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</si>
  <si>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</si>
  <si>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</si>
  <si>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</si>
  <si>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</si>
  <si>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</si>
  <si>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</si>
  <si>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</si>
  <si>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</si>
  <si>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</si>
  <si>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</si>
  <si>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</si>
  <si>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</si>
  <si>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</si>
  <si>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</si>
  <si>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</si>
  <si>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</si>
  <si>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</si>
  <si>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</si>
  <si>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</si>
  <si>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</si>
  <si>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</si>
  <si>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</si>
  <si>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</si>
  <si>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</si>
  <si>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</si>
  <si>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</si>
  <si>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</si>
  <si>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</si>
  <si>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</si>
  <si>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</si>
  <si>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</si>
  <si>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</si>
  <si>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</si>
  <si>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</si>
  <si>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</si>
  <si>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</si>
  <si>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</si>
  <si>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</si>
  <si>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</si>
  <si>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</si>
  <si>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</si>
  <si>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</si>
  <si>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</si>
  <si>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</si>
  <si>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</si>
  <si>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</si>
  <si>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</si>
  <si>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</si>
  <si>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</si>
  <si>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</si>
  <si>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</si>
  <si>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</si>
  <si>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</si>
  <si>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</si>
  <si>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</si>
  <si>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</si>
  <si>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</si>
  <si>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</si>
  <si>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</si>
  <si>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</si>
  <si>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</si>
  <si>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</si>
  <si>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</si>
  <si>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</si>
  <si>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</si>
  <si>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</si>
  <si>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</si>
  <si>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</si>
  <si>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</si>
  <si>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</si>
  <si>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</si>
  <si>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</si>
  <si>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</si>
  <si>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</si>
  <si>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</si>
  <si>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</si>
  <si>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</si>
  <si>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</si>
  <si>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</si>
  <si>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</si>
  <si>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</si>
  <si>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</si>
  <si>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</si>
  <si>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</si>
  <si>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</si>
  <si>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</si>
  <si>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</si>
  <si>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</si>
  <si>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</si>
  <si>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</si>
  <si>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</si>
  <si>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</si>
  <si>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</si>
  <si>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</si>
  <si>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</si>
  <si>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</si>
  <si>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</si>
  <si>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</si>
  <si>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</si>
  <si>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</si>
  <si>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</si>
  <si>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</si>
  <si>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</si>
  <si>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</si>
  <si>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</si>
  <si>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</si>
  <si>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</si>
  <si>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</si>
  <si>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</si>
  <si>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</si>
  <si>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</si>
  <si>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</si>
  <si>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</si>
  <si>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</si>
  <si>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</si>
  <si>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</si>
  <si>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</si>
  <si>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</si>
  <si>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</si>
  <si>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</si>
  <si>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</si>
  <si>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</si>
  <si>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</si>
  <si>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</si>
  <si>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</si>
  <si>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</si>
  <si>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</si>
  <si>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</si>
  <si>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</si>
  <si>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</si>
  <si>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</si>
  <si>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</si>
  <si>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</si>
  <si>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</si>
  <si>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</si>
  <si>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</si>
  <si>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</si>
  <si>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</si>
  <si>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</si>
  <si>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</si>
  <si>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</si>
  <si>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</si>
  <si>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</si>
  <si>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</si>
  <si>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</si>
  <si>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</si>
  <si>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</si>
  <si>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</si>
  <si>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</si>
  <si>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</si>
  <si>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</si>
  <si>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</si>
  <si>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</si>
  <si>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</si>
  <si>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</si>
  <si>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</si>
  <si>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</si>
  <si>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</si>
  <si>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</si>
  <si>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</si>
  <si>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</si>
  <si>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</si>
  <si>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</si>
  <si>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</si>
  <si>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</si>
  <si>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</si>
  <si>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</si>
  <si>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</si>
  <si>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</si>
  <si>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</si>
  <si>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</si>
  <si>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</si>
  <si>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</si>
  <si>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</si>
  <si>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</si>
  <si>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</si>
  <si>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</si>
  <si>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</si>
  <si>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</si>
  <si>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</si>
  <si>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</si>
  <si>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</si>
  <si>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</si>
  <si>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</si>
  <si>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</si>
  <si>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</si>
  <si>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</si>
  <si>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</si>
  <si>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</si>
  <si>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</si>
  <si>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</si>
  <si>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</si>
  <si>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</si>
  <si>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</si>
  <si>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</si>
  <si>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</si>
  <si>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</si>
  <si>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</si>
  <si>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</si>
  <si>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</si>
  <si>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</si>
  <si>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</si>
  <si>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</si>
  <si>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</si>
  <si>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</si>
  <si>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</si>
  <si>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</si>
  <si>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</si>
  <si>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</si>
  <si>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</si>
  <si>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</si>
  <si>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</si>
  <si>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</si>
  <si>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</si>
  <si>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</si>
  <si>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</si>
  <si>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</si>
  <si>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</si>
  <si>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</si>
  <si>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</si>
  <si>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</si>
  <si>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</si>
  <si>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</si>
  <si>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</si>
  <si>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</si>
  <si>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</si>
  <si>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</si>
  <si>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</si>
  <si>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</si>
  <si>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</si>
  <si>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</si>
  <si>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</si>
  <si>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</si>
  <si>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</si>
  <si>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</si>
  <si>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</si>
  <si>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</si>
  <si>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</si>
  <si>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</si>
  <si>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</si>
  <si>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</si>
  <si>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</si>
  <si>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</si>
  <si>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</si>
  <si>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</si>
  <si>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</si>
  <si>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</si>
  <si>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</si>
  <si>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</si>
  <si>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</si>
  <si>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</si>
  <si>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</si>
  <si>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</si>
  <si>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</si>
  <si>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</si>
  <si>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</si>
  <si>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</si>
  <si>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</si>
  <si>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</si>
  <si>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</si>
  <si>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</si>
  <si>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</si>
  <si>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</si>
  <si>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</si>
  <si>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</si>
  <si>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</si>
  <si>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</si>
  <si>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</si>
  <si>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</si>
  <si>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</si>
  <si>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</si>
  <si>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</si>
  <si>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</si>
  <si>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</si>
  <si>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</si>
  <si>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</si>
  <si>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</si>
  <si>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</si>
  <si>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</si>
  <si>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</si>
  <si>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</si>
  <si>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</si>
  <si>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</si>
  <si>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</si>
  <si>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</si>
  <si>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</si>
  <si>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</si>
  <si>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</si>
  <si>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</si>
  <si>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</si>
  <si>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</si>
  <si>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</si>
  <si>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</si>
  <si>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</si>
  <si>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</si>
  <si>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</si>
  <si>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</si>
  <si>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</si>
  <si>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</si>
  <si>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</si>
  <si>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</si>
  <si>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</si>
  <si>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</si>
  <si>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</si>
  <si>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</si>
  <si>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</si>
  <si>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</si>
  <si>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</si>
  <si>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</si>
  <si>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</si>
  <si>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</si>
  <si>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</si>
  <si>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</si>
  <si>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</si>
  <si>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</si>
  <si>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</si>
  <si>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</si>
  <si>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</si>
  <si>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</si>
  <si>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</si>
  <si>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</si>
  <si>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</si>
  <si>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</si>
  <si>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</si>
  <si>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</si>
  <si>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</si>
  <si>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</si>
  <si>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</si>
  <si>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</si>
  <si>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</si>
  <si>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</si>
  <si>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</si>
  <si>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</si>
  <si>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</si>
  <si>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</si>
  <si>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</si>
  <si>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</si>
  <si>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</si>
  <si>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</si>
  <si>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</si>
  <si>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</si>
  <si>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</si>
  <si>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</si>
  <si>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</si>
  <si>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</si>
  <si>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</si>
  <si>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</si>
  <si>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</si>
  <si>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</si>
  <si>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</si>
  <si>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</si>
  <si>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</si>
  <si>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</si>
  <si>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</si>
  <si>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</si>
  <si>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</si>
  <si>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</si>
  <si>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</si>
  <si>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</si>
  <si>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</si>
  <si>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</si>
  <si>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</si>
  <si>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</si>
  <si>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</si>
  <si>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</si>
  <si>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</si>
  <si>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</si>
  <si>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</si>
  <si>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</si>
  <si>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</si>
  <si>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</si>
  <si>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</si>
  <si>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</si>
  <si>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</si>
  <si>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</si>
  <si>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</si>
  <si>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</si>
  <si>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</si>
  <si>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</si>
  <si>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</si>
  <si>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</si>
  <si>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</si>
  <si>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</si>
  <si>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</si>
  <si>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</si>
  <si>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</si>
  <si>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</si>
  <si>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</si>
  <si>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</si>
  <si>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</si>
  <si>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</si>
  <si>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</si>
  <si>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</si>
  <si>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</si>
  <si>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</si>
  <si>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</si>
  <si>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</si>
  <si>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</si>
  <si>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</si>
  <si>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</si>
  <si>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</si>
  <si>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</si>
  <si>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</si>
  <si>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</si>
  <si>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</si>
  <si>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</si>
  <si>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</si>
  <si>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</si>
  <si>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</si>
  <si>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</si>
  <si>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</si>
  <si>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</si>
  <si>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</si>
  <si>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</si>
  <si>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</si>
  <si>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</si>
  <si>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</si>
  <si>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</si>
  <si>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</si>
  <si>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</si>
  <si>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</si>
  <si>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</si>
  <si>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</si>
  <si>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</si>
  <si>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</si>
  <si>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</si>
  <si>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</si>
  <si>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</si>
  <si>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</si>
  <si>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</si>
  <si>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</si>
  <si>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</si>
  <si>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</si>
  <si>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</si>
  <si>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</si>
  <si>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</si>
  <si>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</si>
  <si>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</si>
  <si>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</si>
  <si>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</si>
  <si>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</si>
  <si>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</si>
  <si>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</si>
  <si>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</si>
  <si>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</si>
  <si>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</si>
  <si>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</si>
  <si>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</si>
  <si>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</si>
  <si>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</si>
  <si>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</si>
  <si>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</si>
  <si>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</si>
  <si>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</si>
  <si>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</si>
  <si>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</si>
  <si>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</si>
  <si>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</si>
  <si>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</si>
  <si>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</si>
  <si>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</si>
  <si>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</si>
  <si>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</si>
  <si>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</si>
  <si>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</si>
  <si>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</si>
  <si>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</si>
  <si>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</si>
  <si>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</si>
  <si>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</si>
  <si>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</si>
  <si>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</si>
  <si>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</si>
  <si>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</si>
  <si>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</si>
  <si>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</si>
  <si>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</si>
  <si>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</si>
  <si>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</si>
  <si>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</si>
  <si>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</si>
  <si>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</si>
  <si>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</si>
  <si>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</si>
  <si>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</si>
  <si>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</si>
  <si>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</si>
  <si>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</si>
  <si>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</si>
  <si>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</si>
  <si>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</si>
  <si>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</si>
  <si>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</si>
  <si>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</si>
  <si>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</si>
  <si>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</si>
  <si>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</si>
  <si>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</si>
  <si>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</si>
  <si>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</si>
  <si>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</si>
  <si>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</si>
  <si>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</si>
  <si>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</si>
  <si>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</si>
  <si>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</si>
  <si>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</si>
  <si>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</si>
  <si>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</si>
  <si>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</si>
  <si>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</si>
  <si>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</si>
  <si>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</si>
  <si>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</si>
  <si>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</si>
  <si>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</si>
  <si>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</si>
  <si>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</si>
  <si>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</si>
  <si>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</si>
  <si>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</si>
  <si>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</si>
  <si>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</si>
  <si>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</si>
  <si>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</si>
  <si>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</si>
  <si>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</si>
  <si>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</si>
  <si>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</si>
  <si>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</si>
  <si>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</si>
  <si>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</si>
  <si>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</si>
  <si>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</si>
  <si>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</si>
  <si>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</si>
  <si>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</si>
  <si>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</si>
  <si>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</si>
  <si>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</si>
  <si>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</si>
  <si>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</si>
  <si>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</si>
  <si>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</si>
  <si>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</si>
  <si>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</si>
  <si>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</si>
  <si>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</si>
  <si>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</si>
  <si>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</si>
  <si>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</si>
  <si>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</si>
  <si>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</si>
  <si>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</si>
  <si>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</si>
  <si>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</si>
  <si>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</si>
  <si>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</si>
  <si>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</si>
  <si>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</si>
  <si>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</si>
  <si>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</si>
  <si>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</si>
  <si>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</si>
  <si>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</si>
  <si>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</si>
  <si>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</si>
  <si>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</si>
  <si>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</si>
  <si>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</si>
  <si>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</si>
  <si>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</si>
  <si>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</si>
  <si>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</si>
  <si>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</si>
  <si>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</si>
  <si>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</si>
  <si>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</si>
  <si>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</si>
  <si>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</si>
  <si>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</si>
  <si>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</si>
  <si>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</si>
  <si>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</si>
  <si>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</si>
  <si>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</si>
  <si>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</si>
  <si>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</si>
  <si>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</si>
  <si>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</si>
  <si>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</si>
  <si>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</si>
  <si>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</si>
  <si>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</si>
  <si>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</si>
  <si>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</si>
  <si>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</si>
  <si>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</si>
  <si>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</si>
  <si>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</si>
  <si>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</si>
  <si>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</si>
  <si>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</si>
  <si>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</si>
  <si>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</si>
  <si>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</si>
  <si>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</si>
  <si>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</si>
  <si>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</si>
  <si>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</si>
  <si>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</si>
  <si>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</si>
  <si>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</si>
  <si>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</si>
  <si>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</si>
  <si>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</si>
  <si>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</si>
  <si>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</si>
  <si>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</si>
  <si>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</si>
  <si>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</si>
  <si>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</si>
  <si>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</si>
  <si>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</si>
  <si>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</si>
  <si>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</si>
  <si>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</si>
  <si>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</si>
  <si>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</si>
  <si>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</si>
  <si>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</si>
  <si>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</si>
  <si>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</si>
  <si>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</si>
  <si>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</si>
  <si>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</si>
  <si>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</si>
  <si>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</si>
  <si>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</si>
  <si>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</si>
  <si>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</si>
  <si>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</si>
  <si>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</si>
  <si>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</si>
  <si>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</si>
  <si>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</si>
  <si>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</si>
  <si>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</si>
  <si>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</si>
  <si>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</si>
  <si>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</si>
  <si>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</si>
  <si>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</si>
  <si>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</si>
  <si>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</si>
  <si>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</si>
  <si>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</si>
  <si>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</si>
  <si>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</si>
  <si>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</si>
  <si>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</si>
  <si>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</si>
  <si>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</si>
  <si>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</si>
  <si>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</si>
  <si>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</si>
  <si>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</si>
  <si>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</si>
  <si>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</si>
  <si>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</si>
  <si>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</si>
  <si>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</si>
  <si>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</si>
  <si>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</si>
  <si>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</si>
  <si>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</si>
  <si>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</si>
  <si>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</si>
  <si>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</si>
  <si>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</si>
  <si>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</si>
  <si>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</si>
  <si>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</si>
  <si>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</si>
  <si>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</si>
  <si>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</si>
  <si>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</si>
  <si>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</si>
  <si>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</si>
  <si>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</si>
  <si>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</si>
  <si>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</si>
  <si>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</si>
  <si>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</si>
  <si>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</si>
  <si>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</si>
  <si>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</si>
  <si>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</si>
  <si>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</si>
  <si>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</si>
  <si>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</si>
  <si>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</si>
  <si>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</si>
  <si>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</si>
  <si>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</si>
  <si>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</si>
  <si>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</si>
  <si>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</si>
  <si>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</si>
  <si>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</si>
  <si>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</si>
  <si>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</si>
  <si>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</si>
  <si>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</si>
  <si>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</si>
  <si>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</si>
  <si>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</si>
  <si>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</si>
  <si>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</si>
  <si>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</si>
  <si>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</si>
  <si>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</si>
  <si>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</si>
  <si>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</si>
  <si>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</si>
  <si>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</si>
  <si>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</si>
  <si>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</si>
  <si>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</si>
  <si>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</si>
  <si>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</si>
  <si>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</si>
  <si>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</si>
  <si>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</si>
  <si>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</si>
  <si>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</si>
  <si>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</si>
  <si>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</si>
  <si>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</si>
  <si>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</si>
  <si>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</si>
  <si>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</si>
  <si>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</si>
  <si>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</si>
  <si>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</si>
  <si>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</si>
  <si>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</si>
  <si>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</si>
  <si>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</si>
  <si>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</si>
  <si>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</si>
  <si>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</si>
  <si>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</si>
  <si>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</si>
  <si>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</si>
  <si>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</si>
  <si>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</si>
  <si>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</si>
  <si>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</si>
  <si>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</si>
  <si>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</si>
  <si>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</si>
  <si>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</si>
  <si>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</si>
  <si>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</si>
  <si>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</si>
  <si>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</si>
  <si>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</si>
  <si>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</si>
  <si>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</si>
  <si>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</si>
  <si>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</si>
  <si>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</si>
  <si>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</si>
  <si>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</si>
  <si>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</si>
  <si>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</si>
  <si>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</si>
  <si>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</si>
  <si>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</si>
  <si>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</si>
  <si>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</si>
  <si>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</si>
  <si>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</si>
  <si>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</si>
  <si>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</si>
  <si>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</si>
  <si>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</si>
  <si>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</si>
  <si>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</si>
  <si>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</si>
  <si>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</si>
  <si>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</si>
  <si>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</si>
  <si>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</si>
  <si>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</si>
  <si>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</si>
  <si>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</si>
  <si>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</si>
  <si>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</si>
  <si>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</si>
  <si>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</si>
  <si>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</si>
  <si>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</si>
  <si>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</si>
  <si>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</si>
  <si>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</si>
  <si>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</si>
  <si>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</si>
  <si>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</si>
  <si>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</si>
  <si>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</si>
  <si>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</si>
  <si>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</si>
  <si>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</si>
  <si>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</si>
  <si>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</si>
  <si>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</si>
  <si>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</si>
  <si>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</si>
  <si>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</si>
  <si>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</si>
  <si>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</si>
  <si>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</si>
  <si>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</si>
  <si>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</si>
  <si>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</si>
  <si>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</si>
  <si>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</si>
  <si>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</si>
  <si>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</si>
  <si>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</si>
  <si>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</si>
  <si>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</si>
  <si>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</si>
  <si>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</si>
  <si>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</si>
  <si>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</si>
  <si>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</si>
  <si>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</si>
  <si>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</si>
  <si>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</si>
  <si>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</si>
  <si>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</si>
  <si>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</si>
  <si>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</si>
  <si>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</si>
  <si>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</si>
  <si>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</si>
  <si>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</si>
  <si>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</si>
  <si>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</si>
  <si>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</si>
  <si>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</si>
  <si>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</si>
  <si>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</si>
  <si>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</si>
  <si>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</si>
  <si>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</si>
  <si>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</si>
  <si>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</si>
  <si>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</si>
  <si>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</si>
  <si>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</si>
  <si>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</si>
  <si>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</si>
  <si>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</si>
  <si>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</si>
  <si>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</si>
  <si>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</si>
  <si>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</si>
  <si>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</si>
  <si>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</si>
  <si>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</si>
  <si>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</si>
  <si>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</si>
  <si>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</si>
  <si>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</si>
  <si>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</si>
  <si>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</si>
  <si>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</si>
  <si>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</si>
  <si>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</si>
  <si>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</si>
  <si>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</si>
  <si>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</si>
  <si>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</si>
  <si>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</si>
  <si>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</si>
  <si>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</si>
  <si>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</si>
  <si>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</si>
  <si>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</si>
  <si>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</si>
  <si>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</si>
  <si>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</si>
  <si>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</si>
  <si>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</si>
  <si>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</si>
  <si>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</si>
  <si>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</si>
  <si>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</si>
  <si>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</si>
  <si>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</si>
  <si>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</si>
  <si>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</si>
  <si>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</si>
  <si>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</si>
  <si>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</si>
  <si>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</si>
  <si>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</si>
  <si>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</si>
  <si>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</si>
  <si>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</si>
  <si>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</si>
  <si>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</si>
  <si>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</si>
  <si>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</si>
  <si>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</si>
  <si>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</si>
  <si>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</si>
  <si>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</si>
  <si>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</si>
  <si>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</si>
  <si>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</si>
  <si>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</si>
  <si>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</si>
  <si>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</si>
  <si>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</si>
  <si>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</si>
  <si>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</si>
  <si>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</si>
  <si>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</si>
  <si>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</si>
  <si>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</si>
  <si>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</si>
  <si>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</si>
  <si>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</si>
  <si>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</si>
  <si>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</si>
  <si>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</si>
  <si>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</si>
  <si>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</si>
  <si>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</si>
  <si>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</si>
  <si>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</si>
  <si>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</si>
  <si>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</si>
  <si>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</si>
  <si>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</si>
  <si>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</si>
  <si>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</si>
  <si>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</si>
  <si>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</si>
  <si>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</si>
  <si>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</si>
  <si>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</si>
  <si>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</si>
  <si>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</si>
  <si>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</si>
  <si>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</si>
  <si>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</si>
  <si>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</si>
  <si>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</si>
  <si>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</si>
  <si>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</si>
  <si>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</si>
  <si>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</si>
  <si>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</si>
  <si>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</si>
  <si>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</si>
  <si>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</si>
  <si>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</si>
  <si>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</si>
  <si>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</si>
  <si>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</si>
  <si>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</si>
  <si>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</si>
  <si>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</si>
  <si>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</si>
  <si>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</si>
  <si>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</si>
  <si>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</si>
  <si>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</si>
  <si>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</si>
  <si>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</si>
  <si>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</si>
  <si>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</si>
  <si>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</si>
  <si>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</si>
  <si>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</si>
  <si>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</si>
  <si>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</si>
  <si>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</si>
  <si>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</si>
  <si>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</si>
  <si>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</si>
  <si>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</si>
  <si>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</si>
  <si>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</si>
  <si>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</si>
  <si>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</si>
  <si>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</si>
  <si>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</si>
  <si>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</si>
  <si>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</si>
  <si>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</si>
  <si>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</si>
  <si>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</si>
  <si>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</si>
  <si>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</si>
  <si>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</si>
  <si>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</si>
  <si>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</si>
  <si>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</si>
  <si>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</si>
  <si>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</si>
  <si>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</si>
  <si>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</si>
  <si>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</si>
  <si>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</si>
  <si>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</si>
  <si>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</si>
  <si>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</si>
  <si>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</si>
  <si>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</si>
  <si>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</si>
  <si>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</si>
  <si>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</si>
  <si>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</si>
  <si>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</si>
  <si>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</si>
  <si>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</si>
  <si>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</si>
  <si>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</si>
  <si>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</si>
  <si>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</si>
  <si>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</si>
  <si>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</si>
  <si>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</si>
  <si>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</si>
  <si>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</si>
  <si>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</si>
  <si>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</si>
  <si>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</si>
  <si>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</si>
  <si>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</si>
  <si>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</si>
  <si>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</si>
  <si>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</si>
  <si>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</si>
  <si>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</si>
  <si>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</si>
  <si>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</si>
  <si>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</si>
  <si>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</si>
  <si>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</si>
  <si>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</si>
  <si>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</si>
  <si>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</si>
  <si>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</si>
  <si>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</si>
  <si>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</si>
  <si>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</si>
  <si>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</si>
  <si>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</si>
  <si>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</si>
  <si>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</si>
  <si>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</si>
  <si>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</si>
  <si>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</si>
  <si>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</si>
  <si>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</si>
  <si>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</si>
  <si>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</si>
  <si>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</si>
  <si>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</si>
  <si>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</si>
  <si>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</si>
  <si>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</si>
  <si>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</si>
  <si>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</si>
  <si>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</si>
  <si>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</si>
  <si>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</si>
  <si>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</si>
  <si>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</si>
  <si>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</si>
  <si>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</si>
  <si>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</si>
  <si>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</si>
  <si>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</si>
  <si>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</si>
  <si>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</si>
  <si>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</si>
  <si>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</si>
  <si>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</si>
  <si>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</si>
  <si>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</si>
  <si>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</si>
  <si>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</si>
  <si>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</si>
  <si>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</si>
  <si>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</si>
  <si>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</si>
  <si>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</si>
  <si>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</si>
  <si>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</si>
  <si>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</si>
  <si>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</si>
  <si>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</si>
  <si>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</si>
  <si>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</si>
  <si>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</si>
  <si>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</si>
  <si>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</si>
  <si>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</si>
  <si>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</si>
  <si>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</si>
  <si>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</si>
  <si>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</si>
  <si>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</si>
  <si>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</si>
  <si>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</si>
  <si>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</si>
  <si>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</si>
  <si>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</si>
  <si>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</si>
  <si>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</si>
  <si>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</si>
  <si>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</si>
  <si>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</si>
  <si>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</si>
  <si>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</si>
  <si>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</si>
  <si>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</si>
  <si>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</si>
  <si>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</si>
  <si>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</si>
  <si>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</si>
  <si>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</si>
  <si>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</si>
  <si>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</si>
  <si>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</si>
  <si>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</si>
  <si>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</si>
  <si>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</si>
  <si>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</si>
  <si>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</si>
  <si>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</si>
  <si>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</si>
  <si>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</si>
  <si>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</si>
  <si>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</si>
  <si>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</si>
  <si>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</si>
  <si>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</si>
  <si>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</si>
  <si>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</si>
  <si>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</si>
  <si>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</si>
  <si>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</si>
  <si>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</si>
  <si>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</si>
  <si>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</si>
  <si>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</si>
  <si>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</si>
  <si>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</si>
  <si>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</si>
  <si>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</si>
  <si>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</si>
  <si>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</si>
  <si>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</si>
  <si>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</si>
  <si>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</si>
  <si>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</si>
  <si>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</si>
  <si>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</si>
  <si>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</si>
  <si>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</si>
  <si>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</si>
  <si>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</si>
  <si>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</si>
  <si>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</si>
  <si>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</si>
  <si>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</si>
  <si>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</si>
  <si>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</si>
  <si>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</si>
  <si>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</si>
  <si>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</si>
  <si>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</si>
  <si>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</si>
  <si>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</si>
  <si>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</si>
  <si>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</si>
  <si>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</si>
  <si>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</si>
  <si>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</si>
  <si>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</si>
  <si>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</si>
  <si>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</si>
  <si>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</si>
  <si>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</si>
  <si>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</si>
  <si>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</si>
  <si>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</si>
  <si>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</si>
  <si>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</si>
  <si>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</si>
  <si>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</si>
  <si>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</si>
  <si>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</si>
  <si>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</si>
  <si>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</si>
  <si>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</si>
  <si>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</si>
  <si>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</si>
  <si>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</si>
  <si>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</si>
  <si>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</si>
  <si>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</si>
  <si>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</si>
  <si>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</si>
  <si>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</si>
  <si>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</si>
  <si>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</si>
  <si>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</si>
  <si>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</si>
  <si>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</si>
  <si>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</si>
  <si>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</si>
  <si>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</si>
  <si>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</si>
  <si>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</si>
  <si>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</si>
  <si>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</si>
  <si>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</si>
  <si>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</si>
  <si>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</si>
  <si>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</si>
  <si>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</si>
  <si>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</si>
  <si>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</si>
  <si>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</si>
  <si>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</si>
  <si>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</si>
  <si>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</si>
  <si>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</si>
  <si>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</si>
  <si>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</si>
  <si>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</si>
  <si>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</si>
  <si>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</si>
  <si>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</si>
  <si>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</si>
  <si>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</si>
  <si>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</si>
  <si>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</si>
  <si>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</si>
  <si>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</si>
  <si>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</si>
  <si>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</si>
  <si>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</si>
  <si>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</si>
  <si>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</si>
  <si>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</si>
  <si>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</si>
  <si>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</si>
  <si>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</si>
  <si>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</si>
  <si>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</si>
  <si>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</si>
  <si>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</si>
  <si>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</si>
  <si>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</si>
  <si>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</si>
  <si>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</si>
  <si>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</si>
  <si>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</si>
  <si>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</si>
  <si>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</si>
  <si>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</si>
  <si>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</si>
  <si>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</si>
  <si>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</si>
  <si>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</si>
  <si>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</si>
  <si>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</si>
  <si>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</si>
  <si>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</si>
  <si>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</si>
  <si>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</si>
  <si>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</si>
  <si>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</si>
  <si>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</si>
  <si>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</si>
  <si>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</si>
  <si>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</si>
  <si>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</si>
  <si>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</si>
  <si>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</si>
  <si>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</si>
  <si>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</si>
  <si>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</si>
  <si>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</si>
  <si>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</si>
  <si>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</si>
  <si>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</si>
  <si>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</si>
  <si>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</si>
  <si>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</si>
  <si>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</si>
  <si>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</si>
  <si>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</si>
  <si>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</si>
  <si>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</si>
  <si>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</si>
  <si>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</si>
  <si>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</si>
  <si>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</si>
  <si>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</si>
  <si>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</si>
  <si>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</si>
  <si>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</si>
  <si>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</si>
  <si>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</si>
  <si>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</si>
  <si>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</si>
  <si>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</si>
  <si>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</si>
  <si>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</si>
  <si>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</si>
  <si>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</si>
  <si>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</si>
  <si>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</si>
  <si>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</si>
  <si>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</si>
  <si>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</si>
  <si>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</si>
  <si>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</si>
  <si>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</si>
  <si>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</si>
  <si>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</si>
  <si>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</si>
  <si>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</si>
  <si>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</si>
  <si>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</si>
  <si>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</si>
  <si>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</si>
  <si>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</si>
  <si>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</si>
  <si>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</si>
  <si>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</si>
  <si>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</si>
  <si>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</si>
  <si>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</si>
  <si>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</si>
  <si>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</si>
  <si>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</si>
  <si>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</si>
  <si>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</si>
  <si>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</si>
  <si>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</si>
  <si>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</si>
  <si>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</si>
  <si>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</si>
  <si>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</si>
  <si>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</si>
  <si>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</si>
  <si>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</si>
  <si>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</si>
  <si>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</si>
  <si>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</si>
  <si>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</si>
  <si>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</si>
  <si>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</si>
  <si>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</si>
  <si>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</si>
  <si>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</si>
  <si>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</si>
  <si>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</si>
  <si>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</si>
  <si>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</si>
  <si>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</si>
  <si>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</si>
  <si>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</si>
  <si>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</si>
  <si>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</si>
  <si>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</si>
  <si>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</si>
  <si>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</si>
  <si>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</si>
  <si>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</si>
  <si>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</si>
  <si>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</si>
  <si>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</si>
  <si>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</si>
  <si>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</si>
  <si>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</si>
  <si>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</si>
  <si>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</si>
  <si>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</si>
  <si>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</si>
  <si>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</si>
  <si>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</si>
  <si>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</si>
  <si>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</si>
  <si>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</si>
  <si>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</si>
  <si>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</si>
  <si>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</si>
  <si>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</si>
  <si>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</si>
  <si>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</si>
  <si>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</si>
  <si>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</si>
  <si>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</si>
  <si>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</si>
  <si>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</si>
  <si>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</si>
  <si>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</si>
  <si>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</si>
  <si>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</si>
  <si>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</si>
  <si>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</si>
  <si>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</si>
  <si>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</si>
  <si>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</si>
  <si>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</si>
  <si>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</si>
  <si>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</si>
  <si>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</si>
  <si>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</si>
  <si>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</si>
  <si>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</si>
  <si>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</si>
  <si>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</si>
  <si>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</si>
  <si>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</si>
  <si>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</si>
  <si>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</si>
  <si>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</si>
  <si>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</si>
  <si>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</si>
  <si>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</si>
  <si>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</si>
  <si>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</si>
  <si>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</si>
  <si>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</si>
  <si>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</si>
  <si>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</si>
  <si>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</si>
  <si>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</si>
  <si>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</si>
  <si>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</si>
  <si>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</si>
  <si>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</si>
  <si>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</si>
  <si>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</si>
  <si>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</si>
  <si>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</si>
  <si>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</si>
  <si>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</si>
  <si>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</si>
  <si>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</si>
  <si>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</si>
  <si>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</si>
  <si>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</si>
  <si>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</si>
  <si>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</si>
  <si>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</si>
  <si>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</si>
  <si>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</si>
  <si>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</si>
  <si>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</si>
  <si>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</si>
  <si>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</si>
  <si>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</si>
  <si>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</si>
  <si>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</si>
  <si>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</si>
  <si>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</si>
  <si>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</si>
  <si>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</si>
  <si>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</si>
  <si>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</si>
  <si>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</si>
  <si>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</si>
  <si>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</si>
  <si>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</si>
  <si>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</si>
  <si>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</si>
  <si>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</si>
  <si>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</si>
  <si>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</si>
  <si>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</si>
  <si>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</si>
  <si>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</si>
  <si>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</si>
  <si>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</si>
  <si>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</si>
  <si>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</si>
  <si>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</si>
  <si>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</si>
  <si>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</si>
  <si>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</si>
  <si>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</si>
  <si>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</si>
  <si>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</si>
  <si>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</si>
  <si>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</si>
  <si>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</si>
  <si>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</si>
  <si>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</si>
  <si>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</si>
  <si>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</si>
  <si>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</si>
  <si>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</si>
  <si>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</si>
  <si>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</si>
  <si>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</si>
  <si>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</si>
  <si>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</si>
  <si>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</si>
  <si>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</si>
  <si>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</si>
  <si>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</si>
  <si>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</si>
  <si>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</si>
  <si>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</si>
  <si>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</si>
  <si>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</si>
  <si>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</si>
  <si>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</si>
  <si>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</si>
  <si>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</si>
  <si>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</si>
  <si>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</si>
  <si>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</si>
  <si>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</si>
  <si>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</si>
  <si>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</si>
  <si>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</si>
  <si>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</si>
  <si>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</si>
  <si>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</si>
  <si>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</si>
  <si>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</si>
  <si>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</si>
  <si>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</si>
  <si>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</si>
  <si>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</si>
  <si>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</si>
  <si>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</si>
  <si>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</si>
  <si>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</si>
  <si>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</si>
  <si>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</si>
  <si>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</si>
  <si>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</si>
  <si>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</si>
  <si>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</si>
  <si>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</si>
  <si>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</si>
  <si>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</si>
  <si>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</si>
  <si>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</si>
  <si>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</si>
  <si>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</si>
  <si>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</si>
  <si>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</si>
  <si>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</si>
  <si>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</si>
  <si>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</si>
  <si>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</si>
  <si>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</si>
  <si>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</si>
  <si>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</si>
  <si>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</si>
  <si>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</si>
  <si>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</si>
  <si>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</si>
  <si>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</si>
  <si>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</si>
  <si>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</si>
  <si>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</si>
  <si>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</si>
  <si>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</si>
  <si>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</si>
  <si>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</si>
  <si>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</si>
  <si>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</si>
  <si>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</si>
  <si>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</si>
  <si>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</si>
  <si>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</si>
  <si>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</si>
  <si>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</si>
  <si>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</si>
  <si>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</si>
  <si>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</si>
  <si>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</si>
  <si>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</si>
  <si>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</si>
  <si>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</si>
  <si>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</si>
  <si>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</si>
  <si>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</si>
  <si>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</si>
  <si>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</si>
  <si>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</si>
  <si>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</si>
  <si>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</si>
  <si>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</si>
  <si>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</si>
  <si>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</si>
  <si>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</si>
  <si>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</si>
  <si>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</si>
  <si>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</si>
  <si>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</si>
  <si>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</si>
  <si>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</si>
  <si>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</si>
  <si>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</si>
  <si>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</si>
  <si>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</si>
  <si>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</si>
  <si>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</si>
  <si>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</si>
  <si>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</si>
  <si>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</si>
  <si>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</si>
  <si>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</si>
  <si>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</si>
  <si>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</si>
  <si>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</si>
  <si>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</si>
  <si>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</si>
  <si>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</si>
  <si>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</si>
  <si>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</si>
  <si>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</si>
  <si>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</si>
  <si>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</si>
  <si>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</si>
  <si>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</si>
  <si>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</si>
  <si>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</si>
  <si>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</si>
  <si>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</si>
  <si>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</si>
  <si>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</si>
  <si>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</si>
  <si>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</si>
  <si>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</si>
  <si>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</si>
  <si>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</si>
  <si>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</si>
  <si>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</si>
  <si>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</si>
  <si>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</si>
  <si>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</si>
  <si>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</si>
  <si>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</si>
  <si>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</si>
  <si>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</si>
  <si>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</si>
  <si>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</si>
  <si>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</si>
  <si>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</si>
  <si>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</si>
  <si>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</si>
  <si>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</si>
  <si>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</si>
  <si>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</si>
  <si>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</si>
  <si>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</si>
  <si>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</si>
  <si>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</si>
  <si>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</si>
  <si>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</si>
  <si>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</si>
  <si>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</si>
  <si>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</si>
  <si>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</si>
  <si>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</si>
  <si>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</si>
  <si>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</si>
  <si>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</si>
  <si>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</si>
  <si>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</si>
  <si>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</si>
  <si>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</si>
  <si>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</si>
  <si>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</si>
  <si>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</si>
  <si>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</si>
  <si>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</si>
  <si>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</si>
  <si>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</si>
  <si>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</si>
  <si>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</si>
  <si>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</si>
  <si>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</si>
  <si>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</si>
  <si>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</si>
  <si>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</si>
  <si>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</si>
  <si>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</si>
  <si>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</si>
  <si>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</si>
  <si>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</si>
  <si>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</si>
  <si>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</si>
  <si>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</si>
  <si>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</si>
  <si>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</si>
  <si>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</si>
  <si>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</si>
  <si>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</si>
  <si>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</si>
  <si>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</si>
  <si>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</si>
  <si>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</si>
  <si>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</si>
  <si>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</si>
  <si>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</si>
  <si>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</si>
  <si>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</si>
  <si>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</si>
  <si>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</si>
  <si>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</si>
  <si>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</si>
  <si>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</si>
  <si>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</si>
  <si>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</si>
  <si>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</si>
  <si>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</si>
  <si>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</si>
  <si>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</si>
  <si>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</si>
  <si>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</si>
  <si>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</si>
  <si>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</si>
  <si>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</si>
  <si>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</si>
  <si>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</si>
  <si>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</si>
  <si>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</si>
  <si>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</si>
  <si>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</si>
  <si>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</si>
  <si>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</si>
  <si>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</si>
  <si>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</si>
  <si>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</si>
  <si>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</si>
  <si>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</si>
  <si>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</si>
  <si>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</si>
  <si>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</si>
  <si>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</si>
  <si>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</si>
  <si>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</si>
  <si>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</si>
  <si>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</si>
  <si>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</si>
  <si>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</si>
  <si>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</si>
  <si>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</si>
  <si>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</si>
  <si>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</si>
  <si>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</si>
  <si>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</si>
  <si>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</si>
  <si>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</si>
  <si>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</si>
  <si>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</si>
  <si>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</si>
  <si>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</si>
  <si>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</si>
  <si>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</si>
  <si>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</si>
  <si>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</si>
  <si>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</si>
  <si>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</si>
  <si>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</si>
  <si>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</si>
  <si>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</si>
  <si>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</si>
  <si>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</si>
  <si>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</si>
  <si>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</si>
  <si>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</si>
  <si>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</si>
  <si>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</si>
  <si>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</si>
  <si>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</si>
  <si>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</si>
  <si>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</si>
  <si>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</si>
  <si>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</si>
  <si>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</si>
  <si>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</si>
  <si>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</si>
  <si>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</si>
  <si>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</si>
  <si>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</si>
  <si>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</si>
  <si>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</si>
  <si>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</si>
  <si>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</si>
  <si>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</si>
  <si>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</si>
  <si>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</si>
  <si>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</si>
  <si>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</si>
  <si>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</si>
  <si>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</si>
  <si>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</si>
  <si>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</si>
  <si>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</si>
  <si>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</si>
  <si>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</si>
  <si>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</si>
  <si>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</si>
  <si>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</si>
  <si>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</si>
  <si>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</si>
  <si>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</si>
  <si>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</si>
  <si>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</si>
  <si>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</si>
  <si>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</si>
  <si>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</si>
  <si>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</si>
  <si>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</si>
  <si>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</si>
  <si>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</si>
  <si>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</si>
  <si>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</si>
  <si>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</si>
  <si>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</si>
  <si>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</si>
  <si>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</si>
  <si>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</si>
  <si>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</si>
  <si>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</si>
  <si>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</si>
  <si>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</si>
  <si>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</si>
  <si>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</si>
  <si>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</si>
  <si>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</si>
  <si>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</si>
  <si>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</si>
  <si>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</si>
  <si>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</si>
  <si>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</si>
  <si>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</si>
  <si>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</si>
  <si>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</si>
  <si>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</si>
  <si>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</si>
  <si>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</si>
  <si>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</si>
  <si>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</si>
  <si>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</si>
  <si>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</si>
  <si>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</si>
  <si>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</si>
  <si>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</si>
  <si>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</si>
  <si>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</si>
  <si>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</si>
  <si>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</si>
  <si>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</si>
  <si>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</si>
  <si>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</si>
  <si>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</si>
  <si>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</si>
  <si>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</si>
  <si>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</si>
  <si>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</si>
  <si>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</si>
  <si>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</si>
  <si>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</si>
  <si>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</si>
  <si>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</si>
  <si>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</si>
  <si>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</si>
  <si>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</si>
  <si>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</si>
  <si>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</si>
  <si>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</si>
  <si>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</si>
  <si>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</si>
  <si>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</si>
  <si>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</si>
  <si>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</si>
  <si>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</si>
  <si>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</si>
  <si>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</si>
  <si>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</si>
  <si>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</si>
  <si>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</si>
  <si>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</si>
  <si>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</si>
  <si>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</si>
  <si>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</si>
  <si>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</si>
  <si>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</si>
  <si>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</si>
  <si>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</si>
  <si>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</si>
  <si>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</si>
  <si>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</si>
  <si>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</si>
  <si>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</si>
  <si>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</si>
  <si>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</si>
  <si>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</si>
  <si>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</si>
  <si>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</si>
  <si>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</si>
  <si>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</si>
  <si>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</si>
  <si>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</si>
  <si>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</si>
  <si>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</si>
  <si>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</si>
  <si>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</si>
  <si>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</si>
  <si>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</si>
  <si>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</si>
  <si>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</si>
  <si>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</si>
  <si>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</si>
  <si>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</si>
  <si>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</si>
  <si>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</si>
  <si>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</si>
  <si>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</si>
  <si>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</si>
  <si>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</si>
  <si>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</si>
  <si>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</si>
  <si>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</si>
  <si>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</si>
  <si>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</si>
  <si>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</si>
  <si>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</si>
  <si>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</si>
  <si>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</si>
  <si>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</si>
  <si>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</si>
  <si>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</si>
  <si>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</si>
  <si>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</si>
  <si>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</si>
  <si>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</si>
  <si>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</si>
  <si>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</si>
  <si>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</si>
  <si>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</si>
  <si>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</si>
  <si>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</si>
  <si>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</si>
  <si>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</si>
  <si>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</si>
  <si>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</si>
  <si>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</si>
  <si>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</si>
  <si>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</si>
  <si>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</si>
  <si>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</si>
  <si>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</si>
  <si>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</si>
  <si>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</si>
  <si>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</si>
  <si>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</si>
  <si>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</si>
  <si>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</si>
  <si>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</si>
  <si>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</si>
  <si>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</si>
  <si>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</si>
  <si>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</si>
  <si>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</si>
  <si>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</si>
  <si>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</si>
  <si>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</si>
  <si>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</si>
  <si>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</si>
  <si>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</si>
  <si>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</si>
  <si>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</si>
  <si>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</si>
  <si>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</si>
  <si>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</si>
  <si>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</si>
  <si>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</si>
  <si>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</si>
  <si>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</si>
  <si>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</si>
  <si>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</si>
  <si>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</si>
  <si>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</si>
  <si>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</si>
  <si>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</si>
  <si>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</si>
  <si>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</si>
  <si>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</si>
  <si>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</si>
  <si>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</si>
  <si>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</si>
  <si>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</si>
  <si>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</si>
  <si>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</si>
  <si>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</si>
  <si>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</si>
  <si>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</si>
  <si>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</si>
  <si>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</si>
  <si>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</si>
  <si>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</si>
  <si>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</si>
  <si>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</si>
  <si>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</si>
  <si>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</si>
  <si>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</si>
  <si>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</si>
  <si>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</si>
  <si>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</si>
  <si>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</si>
  <si>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</si>
  <si>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</si>
  <si>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</si>
  <si>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</si>
  <si>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</si>
  <si>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</si>
  <si>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</si>
  <si>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</si>
  <si>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</si>
  <si>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</si>
  <si>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</si>
  <si>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</si>
  <si>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</si>
  <si>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</si>
  <si>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</si>
  <si>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</si>
  <si>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</si>
  <si>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</si>
  <si>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</si>
  <si>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</si>
  <si>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</si>
  <si>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</si>
  <si>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</si>
  <si>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</si>
  <si>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</si>
  <si>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</si>
  <si>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</si>
  <si>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</si>
  <si>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</si>
  <si>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</si>
  <si>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</si>
  <si>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</si>
  <si>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</si>
  <si>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</si>
  <si>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</si>
  <si>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</si>
  <si>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</si>
  <si>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</si>
  <si>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</si>
  <si>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</si>
  <si>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</si>
  <si>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</si>
  <si>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</si>
  <si>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</si>
  <si>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</si>
  <si>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</si>
  <si>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</si>
  <si>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</si>
  <si>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</si>
  <si>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</si>
  <si>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</si>
  <si>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</si>
  <si>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</si>
  <si>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</si>
  <si>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</si>
  <si>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</si>
  <si>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</si>
  <si>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</si>
  <si>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</si>
  <si>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</si>
  <si>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</si>
  <si>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</si>
  <si>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</si>
  <si>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</si>
  <si>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</si>
  <si>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</si>
  <si>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</si>
  <si>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</si>
  <si>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</si>
  <si>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</si>
  <si>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</si>
  <si>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</si>
  <si>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</si>
  <si>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</si>
  <si>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</si>
  <si>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</si>
  <si>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</si>
  <si>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</si>
  <si>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</si>
  <si>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</si>
  <si>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</si>
  <si>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</si>
  <si>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</si>
  <si>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</si>
  <si>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</si>
  <si>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</si>
  <si>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</si>
  <si>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</si>
  <si>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</si>
  <si>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</si>
  <si>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</si>
  <si>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</si>
  <si>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</si>
  <si>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</si>
  <si>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</si>
  <si>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</si>
  <si>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</si>
  <si>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</si>
  <si>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</si>
  <si>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</si>
  <si>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</si>
  <si>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</si>
  <si>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</si>
  <si>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</si>
  <si>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</si>
  <si>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</si>
  <si>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</si>
  <si>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</si>
  <si>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</si>
  <si>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</si>
  <si>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</si>
  <si>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</si>
  <si>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</si>
  <si>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</si>
  <si>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</si>
  <si>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</si>
  <si>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</si>
  <si>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</si>
  <si>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</si>
  <si>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</si>
  <si>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</si>
  <si>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</si>
  <si>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</si>
  <si>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</si>
  <si>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</si>
  <si>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</si>
  <si>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</si>
  <si>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</si>
  <si>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</si>
  <si>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</si>
  <si>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</si>
  <si>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</si>
  <si>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</si>
  <si>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</si>
  <si>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</si>
  <si>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</si>
  <si>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</si>
  <si>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</si>
  <si>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</si>
  <si>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</si>
  <si>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</si>
  <si>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</si>
  <si>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</si>
  <si>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</si>
  <si>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</si>
  <si>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</si>
  <si>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</si>
  <si>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</si>
  <si>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</si>
  <si>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</si>
  <si>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</si>
  <si>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</si>
  <si>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</si>
  <si>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</si>
  <si>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</si>
  <si>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</si>
  <si>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</si>
  <si>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</si>
  <si>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</si>
  <si>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</si>
  <si>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</si>
  <si>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</si>
  <si>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</si>
  <si>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</si>
  <si>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</si>
  <si>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</si>
  <si>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</si>
  <si>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</si>
  <si>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</si>
  <si>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</si>
  <si>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</si>
  <si>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</si>
  <si>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</si>
  <si>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</si>
  <si>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</si>
  <si>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</si>
  <si>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</si>
  <si>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</si>
  <si>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</si>
  <si>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</si>
  <si>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</si>
  <si>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</si>
  <si>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</si>
  <si>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</si>
  <si>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</si>
  <si>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</si>
  <si>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</si>
  <si>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</si>
  <si>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</si>
  <si>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</si>
  <si>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</si>
  <si>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</si>
  <si>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</si>
  <si>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</si>
  <si>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</si>
  <si>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</si>
  <si>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</si>
  <si>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</si>
  <si>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</si>
  <si>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</si>
  <si>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</si>
  <si>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</si>
  <si>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</si>
  <si>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</si>
  <si>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</si>
  <si>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</si>
  <si>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</si>
  <si>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</si>
  <si>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</si>
  <si>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</si>
  <si>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</si>
  <si>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</si>
  <si>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</si>
  <si>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</si>
  <si>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</si>
  <si>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</si>
  <si>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</si>
  <si>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</si>
  <si>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</si>
  <si>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</si>
  <si>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</si>
  <si>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</si>
  <si>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</si>
  <si>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</si>
  <si>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</si>
  <si>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</si>
  <si>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</si>
  <si>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</si>
  <si>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</si>
  <si>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</si>
  <si>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</si>
  <si>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</si>
  <si>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</si>
  <si>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</si>
  <si>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</si>
  <si>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</si>
  <si>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</si>
  <si>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</si>
  <si>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</si>
  <si>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</si>
  <si>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</si>
  <si>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</si>
  <si>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</si>
  <si>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</si>
  <si>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</si>
  <si>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</si>
  <si>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</si>
  <si>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</si>
  <si>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</si>
  <si>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</si>
  <si>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</si>
  <si>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</si>
  <si>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</si>
  <si>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</si>
  <si>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</si>
  <si>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</si>
  <si>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</si>
  <si>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</si>
  <si>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</si>
  <si>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</si>
  <si>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</si>
  <si>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</si>
  <si>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</si>
  <si>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</si>
  <si>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</si>
  <si>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</si>
  <si>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</si>
  <si>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</si>
  <si>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</si>
  <si>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</si>
  <si>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</si>
  <si>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</si>
  <si>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</si>
  <si>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</si>
  <si>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</si>
  <si>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</si>
  <si>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</si>
  <si>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</si>
  <si>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</si>
  <si>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</si>
  <si>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</si>
  <si>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</si>
  <si>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</si>
  <si>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</si>
  <si>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</si>
  <si>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</si>
  <si>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</si>
  <si>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</si>
  <si>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</si>
  <si>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</si>
  <si>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</si>
  <si>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</si>
  <si>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</si>
  <si>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</si>
  <si>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</si>
  <si>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</si>
  <si>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</si>
  <si>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</si>
  <si>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</si>
  <si>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</si>
  <si>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</si>
  <si>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</si>
  <si>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</si>
  <si>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</si>
  <si>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</si>
  <si>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</si>
  <si>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</si>
  <si>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</si>
  <si>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</si>
  <si>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</si>
  <si>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</si>
  <si>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</si>
  <si>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</si>
  <si>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</si>
  <si>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</si>
  <si>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</si>
  <si>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</si>
  <si>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</si>
  <si>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</si>
  <si>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</si>
  <si>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</si>
  <si>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</si>
  <si>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</si>
  <si>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</si>
  <si>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</si>
  <si>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</si>
  <si>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</si>
  <si>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</si>
  <si>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</si>
  <si>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</si>
  <si>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</si>
  <si>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</si>
  <si>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</si>
  <si>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</si>
  <si>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</si>
  <si>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</si>
  <si>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</si>
  <si>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</si>
  <si>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</si>
  <si>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</si>
  <si>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</si>
  <si>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</si>
  <si>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</si>
  <si>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</si>
  <si>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</si>
  <si>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</si>
  <si>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</si>
  <si>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</si>
  <si>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</si>
  <si>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</si>
  <si>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</si>
  <si>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</si>
  <si>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</si>
  <si>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</si>
  <si>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</si>
  <si>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</si>
  <si>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</si>
  <si>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</si>
  <si>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</si>
  <si>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</si>
  <si>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</si>
  <si>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</si>
  <si>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</si>
  <si>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</si>
  <si>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</si>
  <si>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</si>
  <si>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</si>
  <si>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</si>
  <si>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</si>
  <si>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</si>
  <si>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</si>
  <si>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</si>
  <si>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</si>
  <si>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</si>
  <si>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</si>
  <si>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</si>
  <si>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</si>
  <si>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</si>
  <si>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</si>
  <si>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</si>
  <si>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</si>
  <si>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</si>
  <si>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</si>
  <si>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</si>
  <si>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</si>
  <si>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</si>
  <si>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</si>
  <si>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</si>
  <si>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</si>
  <si>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</si>
  <si>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</si>
  <si>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</si>
  <si>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</si>
  <si>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</si>
  <si>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</si>
  <si>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</si>
  <si>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</si>
  <si>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</si>
  <si>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</si>
  <si>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</si>
  <si>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</si>
  <si>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</si>
  <si>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</si>
  <si>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</si>
  <si>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</si>
  <si>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</si>
  <si>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</si>
  <si>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</si>
  <si>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</si>
  <si>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</si>
  <si>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</si>
  <si>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</si>
  <si>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</si>
  <si>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</si>
  <si>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</si>
  <si>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</si>
  <si>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</si>
  <si>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</si>
  <si>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</si>
  <si>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</si>
  <si>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</si>
  <si>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</si>
  <si>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</si>
  <si>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</si>
  <si>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</si>
  <si>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</si>
  <si>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</si>
  <si>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</si>
  <si>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</si>
  <si>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</si>
  <si>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</si>
  <si>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</si>
  <si>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</si>
  <si>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</si>
  <si>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</si>
  <si>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</si>
  <si>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</si>
  <si>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</si>
  <si>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</si>
  <si>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</si>
  <si>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</si>
  <si>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</si>
  <si>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</si>
  <si>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</si>
  <si>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</si>
  <si>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</si>
  <si>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</si>
  <si>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</si>
  <si>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</si>
  <si>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</si>
  <si>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</si>
  <si>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</si>
  <si>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</si>
  <si>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</si>
  <si>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</si>
  <si>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</si>
  <si>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</si>
  <si>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</si>
  <si>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</si>
  <si>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</si>
  <si>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</si>
  <si>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</si>
  <si>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</si>
  <si>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</si>
  <si>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</si>
  <si>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</si>
  <si>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</si>
  <si>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</si>
  <si>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</si>
  <si>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</si>
  <si>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</si>
  <si>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</si>
  <si>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</si>
  <si>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</si>
  <si>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</si>
  <si>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</si>
  <si>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</si>
  <si>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</si>
  <si>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</si>
  <si>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</si>
  <si>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</si>
  <si>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</si>
  <si>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</si>
  <si>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</si>
  <si>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</si>
  <si>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</si>
  <si>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</si>
  <si>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</si>
  <si>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</si>
  <si>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</si>
  <si>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</si>
  <si>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</si>
  <si>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</si>
  <si>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</si>
  <si>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</si>
  <si>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</si>
  <si>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</si>
  <si>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</si>
  <si>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</si>
  <si>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</si>
  <si>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</si>
  <si>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</si>
  <si>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</si>
  <si>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</si>
  <si>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</si>
  <si>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</si>
  <si>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</si>
  <si>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</si>
  <si>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</si>
  <si>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</si>
  <si>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</si>
  <si>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</si>
  <si>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</si>
  <si>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</si>
  <si>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</si>
  <si>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</si>
  <si>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</si>
  <si>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</si>
  <si>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</si>
  <si>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</si>
  <si>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</si>
  <si>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</si>
  <si>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</si>
  <si>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</si>
  <si>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</si>
  <si>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</si>
  <si>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</si>
  <si>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</si>
  <si>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</si>
  <si>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</si>
  <si>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</si>
  <si>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</si>
  <si>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</si>
  <si>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</si>
  <si>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</si>
  <si>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</si>
  <si>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</si>
  <si>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</si>
  <si>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</si>
  <si>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</si>
  <si>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</si>
  <si>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</si>
  <si>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</si>
  <si>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</si>
  <si>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</si>
  <si>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</si>
  <si>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</si>
  <si>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</si>
  <si>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</si>
  <si>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</si>
  <si>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</si>
  <si>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</si>
  <si>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</si>
  <si>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</si>
  <si>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</si>
  <si>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</si>
  <si>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</si>
  <si>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</si>
  <si>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</si>
  <si>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</si>
  <si>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</si>
  <si>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</si>
  <si>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</si>
  <si>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</si>
  <si>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</si>
  <si>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</si>
  <si>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</si>
  <si>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</si>
  <si>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</si>
  <si>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</si>
  <si>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</si>
  <si>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</si>
  <si>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</si>
  <si>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</si>
  <si>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</si>
  <si>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</si>
  <si>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</si>
  <si>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</si>
  <si>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</si>
  <si>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</si>
  <si>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</si>
  <si>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</si>
  <si>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</si>
  <si>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</si>
  <si>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</si>
  <si>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</si>
  <si>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</si>
  <si>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</si>
  <si>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</si>
  <si>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</si>
  <si>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</si>
  <si>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</si>
  <si>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</si>
  <si>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</si>
  <si>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</si>
  <si>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</si>
  <si>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</si>
  <si>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</si>
  <si>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</si>
  <si>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</si>
  <si>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</si>
  <si>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</si>
  <si>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</si>
  <si>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</si>
  <si>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</si>
  <si>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</si>
  <si>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</si>
  <si>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</si>
  <si>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</si>
  <si>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</si>
  <si>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</si>
  <si>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</si>
  <si>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</si>
  <si>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</si>
  <si>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</si>
  <si>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</si>
  <si>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</si>
  <si>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</si>
  <si>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</si>
  <si>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</si>
  <si>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</si>
  <si>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</si>
  <si>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</si>
  <si>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</si>
  <si>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</si>
  <si>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</si>
  <si>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</si>
  <si>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</si>
  <si>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</si>
  <si>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</si>
  <si>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</si>
  <si>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</si>
  <si>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</si>
  <si>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</si>
  <si>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</si>
  <si>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</si>
  <si>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</si>
  <si>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</si>
  <si>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</si>
  <si>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</si>
  <si>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</si>
  <si>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</si>
  <si>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</si>
  <si>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</si>
  <si>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</si>
  <si>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</si>
  <si>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</si>
  <si>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</si>
  <si>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</si>
  <si>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</si>
  <si>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</si>
  <si>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</si>
  <si>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</si>
  <si>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</si>
  <si>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</si>
  <si>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</si>
  <si>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</si>
  <si>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</si>
  <si>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</si>
  <si>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</si>
  <si>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</si>
  <si>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</si>
  <si>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</si>
  <si>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</si>
  <si>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</si>
  <si>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</si>
  <si>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</si>
  <si>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</si>
  <si>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</si>
  <si>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</si>
  <si>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</si>
  <si>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</si>
  <si>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</si>
  <si>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</si>
  <si>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</si>
  <si>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</si>
  <si>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</si>
  <si>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</si>
  <si>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</si>
  <si>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</si>
  <si>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</si>
  <si>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</si>
  <si>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</si>
  <si>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</si>
  <si>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</si>
  <si>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</si>
  <si>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</si>
  <si>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</si>
  <si>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</si>
  <si>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</si>
  <si>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</si>
  <si>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</si>
  <si>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</si>
  <si>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</si>
  <si>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</si>
  <si>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</si>
  <si>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</si>
  <si>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</si>
  <si>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</si>
  <si>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</si>
  <si>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</si>
  <si>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</si>
  <si>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</si>
  <si>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</si>
  <si>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</si>
  <si>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</si>
  <si>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</si>
  <si>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</si>
  <si>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</si>
  <si>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</si>
  <si>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</si>
  <si>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</si>
  <si>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</si>
  <si>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</si>
  <si>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</si>
  <si>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</si>
  <si>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</si>
  <si>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</si>
  <si>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</si>
  <si>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</si>
  <si>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</si>
  <si>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</si>
  <si>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</si>
  <si>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</si>
  <si>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</si>
  <si>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</si>
  <si>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</si>
  <si>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</si>
  <si>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</si>
  <si>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</si>
  <si>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</si>
  <si>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</si>
  <si>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</si>
  <si>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</si>
  <si>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</si>
  <si>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</si>
  <si>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</si>
  <si>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</si>
  <si>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</si>
  <si>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</si>
  <si>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</si>
  <si>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</si>
  <si>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</si>
  <si>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</si>
  <si>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</si>
  <si>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</si>
  <si>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</si>
  <si>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</si>
  <si>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</si>
  <si>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</si>
  <si>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</si>
  <si>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</si>
  <si>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</si>
  <si>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</si>
  <si>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</si>
  <si>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</si>
  <si>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</si>
  <si>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</si>
  <si>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</si>
  <si>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</si>
  <si>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</si>
  <si>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</si>
  <si>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</si>
  <si>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</si>
  <si>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</si>
  <si>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</si>
  <si>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</si>
  <si>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</si>
  <si>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</si>
  <si>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</si>
  <si>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</si>
  <si>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</si>
  <si>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</si>
  <si>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</si>
  <si>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</si>
  <si>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</si>
  <si>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</si>
  <si>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</si>
  <si>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</si>
  <si>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</si>
  <si>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</si>
  <si>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</si>
  <si>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</si>
  <si>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</si>
  <si>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</si>
  <si>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</si>
  <si>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</si>
  <si>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</si>
  <si>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</si>
  <si>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</si>
  <si>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</si>
  <si>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</si>
  <si>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</si>
  <si>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</si>
  <si>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</si>
  <si>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</si>
  <si>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</si>
  <si>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</si>
  <si>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</si>
  <si>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</si>
  <si>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</si>
  <si>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</si>
  <si>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</si>
  <si>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</si>
  <si>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</si>
  <si>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</si>
  <si>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</si>
  <si>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</si>
  <si>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</si>
  <si>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</si>
  <si>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</si>
  <si>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</si>
  <si>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</si>
  <si>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</si>
  <si>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</si>
  <si>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</si>
  <si>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</si>
  <si>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</si>
  <si>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</si>
  <si>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</si>
  <si>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</si>
  <si>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</si>
  <si>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</si>
  <si>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</si>
  <si>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</si>
  <si>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</si>
  <si>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</si>
  <si>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</si>
  <si>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</si>
  <si>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</si>
  <si>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</si>
  <si>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</si>
  <si>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</si>
  <si>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</si>
  <si>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</si>
  <si>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</si>
  <si>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</si>
  <si>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</si>
  <si>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</si>
  <si>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</si>
  <si>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</si>
  <si>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</si>
  <si>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</si>
  <si>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</si>
  <si>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</si>
  <si>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</si>
  <si>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</si>
  <si>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</si>
  <si>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</si>
  <si>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</si>
  <si>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</si>
  <si>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</si>
  <si>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</si>
  <si>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</si>
  <si>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</si>
  <si>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</si>
  <si>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</si>
  <si>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</si>
  <si>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</si>
  <si>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</si>
  <si>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</si>
  <si>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</si>
  <si>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</si>
  <si>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</si>
  <si>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</si>
  <si>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</si>
  <si>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</si>
  <si>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</si>
  <si>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</si>
  <si>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</si>
  <si>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</si>
  <si>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</si>
  <si>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</si>
  <si>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</si>
  <si>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</si>
  <si>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</si>
  <si>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</si>
  <si>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</si>
  <si>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</si>
  <si>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</si>
  <si>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</si>
  <si>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</si>
  <si>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</si>
  <si>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</si>
  <si>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</si>
  <si>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</si>
  <si>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</si>
  <si>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</si>
  <si>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</si>
  <si>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</si>
  <si>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</si>
  <si>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</si>
  <si>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</si>
  <si>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</si>
  <si>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</si>
  <si>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</si>
  <si>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</si>
  <si>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</si>
  <si>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</si>
  <si>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</si>
  <si>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</si>
  <si>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</si>
  <si>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</si>
  <si>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</si>
  <si>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</si>
  <si>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</si>
  <si>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</si>
  <si>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</si>
  <si>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</si>
  <si>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</si>
  <si>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</si>
  <si>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</si>
  <si>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</si>
  <si>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</si>
  <si>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</si>
  <si>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</si>
  <si>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</si>
  <si>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</si>
  <si>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</si>
  <si>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</si>
  <si>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</si>
  <si>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</si>
  <si>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</si>
  <si>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</si>
  <si>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</si>
  <si>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</si>
  <si>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</si>
  <si>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</si>
  <si>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</si>
  <si>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</si>
  <si>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</si>
  <si>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</si>
  <si>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</si>
  <si>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</si>
  <si>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</si>
  <si>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</si>
  <si>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</si>
  <si>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</si>
  <si>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</si>
  <si>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</si>
  <si>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</si>
  <si>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</si>
  <si>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</si>
  <si>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</si>
  <si>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</si>
  <si>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</si>
  <si>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</si>
  <si>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</si>
  <si>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</si>
  <si>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</si>
  <si>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</si>
  <si>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</si>
  <si>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</si>
  <si>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</si>
  <si>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</si>
  <si>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</si>
  <si>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</si>
  <si>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</si>
  <si>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</si>
  <si>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</si>
  <si>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</si>
  <si>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</si>
  <si>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</si>
  <si>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</si>
  <si>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</si>
  <si>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</si>
  <si>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</si>
  <si>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</si>
  <si>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</si>
  <si>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</si>
  <si>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</si>
  <si>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</si>
  <si>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</si>
  <si>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</si>
  <si>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</si>
  <si>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</si>
  <si>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</si>
  <si>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</si>
  <si>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</si>
  <si>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</si>
  <si>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</si>
  <si>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</si>
  <si>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</si>
  <si>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</si>
  <si>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</si>
  <si>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</si>
  <si>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</si>
  <si>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</si>
  <si>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</si>
  <si>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</si>
  <si>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</si>
  <si>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</si>
  <si>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</si>
  <si>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</si>
  <si>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</si>
  <si>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</si>
  <si>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</si>
  <si>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</si>
  <si>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</si>
  <si>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</si>
  <si>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</si>
  <si>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</si>
  <si>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</si>
  <si>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</si>
  <si>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</si>
  <si>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</si>
  <si>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</si>
  <si>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</si>
  <si>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</si>
  <si>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</si>
  <si>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</si>
  <si>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</si>
  <si>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</si>
  <si>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</si>
  <si>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</si>
  <si>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</si>
  <si>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</si>
  <si>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</si>
  <si>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</si>
  <si>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</si>
  <si>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</si>
  <si>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</si>
  <si>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</si>
  <si>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</si>
  <si>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</si>
  <si>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</si>
  <si>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</si>
  <si>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</si>
  <si>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</si>
  <si>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</si>
  <si>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</si>
  <si>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</si>
  <si>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</si>
  <si>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</si>
  <si>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</si>
  <si>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</si>
  <si>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</si>
  <si>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</si>
  <si>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</si>
  <si>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</si>
  <si>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</si>
  <si>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</si>
  <si>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</si>
  <si>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</si>
  <si>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</si>
  <si>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</si>
  <si>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</si>
  <si>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</si>
  <si>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</si>
  <si>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</si>
  <si>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</si>
  <si>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</si>
  <si>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</si>
  <si>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</si>
  <si>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</si>
  <si>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</si>
  <si>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</si>
  <si>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</si>
  <si>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</si>
  <si>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</si>
  <si>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</si>
  <si>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</si>
  <si>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</si>
  <si>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</si>
  <si>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</si>
  <si>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</si>
  <si>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</si>
  <si>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</si>
  <si>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</si>
  <si>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</si>
  <si>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</si>
  <si>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</si>
  <si>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</si>
  <si>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</si>
  <si>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</si>
  <si>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</si>
  <si>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</si>
  <si>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</si>
  <si>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</si>
  <si>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</si>
  <si>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</si>
  <si>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</si>
  <si>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</si>
  <si>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</si>
  <si>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</si>
  <si>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</si>
  <si>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</si>
  <si>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</si>
  <si>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</si>
  <si>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</si>
  <si>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</si>
  <si>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</si>
  <si>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</si>
  <si>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</si>
  <si>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</si>
  <si>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</si>
  <si>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</si>
  <si>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</si>
  <si>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</si>
  <si>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</si>
  <si>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</si>
  <si>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</si>
  <si>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</si>
  <si>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</si>
  <si>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</si>
  <si>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</si>
  <si>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</si>
  <si>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</si>
  <si>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</si>
  <si>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</si>
  <si>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</si>
  <si>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</si>
  <si>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</si>
  <si>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</si>
  <si>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</si>
  <si>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</si>
  <si>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</si>
  <si>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</si>
  <si>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</si>
  <si>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</si>
  <si>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</si>
  <si>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</si>
  <si>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</si>
  <si>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</si>
  <si>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</si>
  <si>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</si>
  <si>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</si>
  <si>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</si>
  <si>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</si>
  <si>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</si>
  <si>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</si>
  <si>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</si>
  <si>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</si>
  <si>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</si>
  <si>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</si>
  <si>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</si>
  <si>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</si>
  <si>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</si>
  <si>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</si>
  <si>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</si>
  <si>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</si>
  <si>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</si>
  <si>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</si>
  <si>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</si>
  <si>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</si>
  <si>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</si>
  <si>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</si>
  <si>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</si>
  <si>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</si>
  <si>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</si>
  <si>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</si>
  <si>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</si>
  <si>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</si>
  <si>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</si>
  <si>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</si>
  <si>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</si>
  <si>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</si>
  <si>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</si>
  <si>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</si>
  <si>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</si>
  <si>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</si>
  <si>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</si>
  <si>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</si>
  <si>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</si>
  <si>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</si>
  <si>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</si>
  <si>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</si>
  <si>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</si>
  <si>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</si>
  <si>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</si>
  <si>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</si>
  <si>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</si>
  <si>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</si>
  <si>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</si>
  <si>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</si>
  <si>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</si>
  <si>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</si>
  <si>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</si>
  <si>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</si>
  <si>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</si>
  <si>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</si>
  <si>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</si>
  <si>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</si>
  <si>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</si>
  <si>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</si>
  <si>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</si>
  <si>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</si>
  <si>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</si>
  <si>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</si>
  <si>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</si>
  <si>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</si>
  <si>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</si>
  <si>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</si>
  <si>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</si>
  <si>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</si>
  <si>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</si>
  <si>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</si>
  <si>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</si>
  <si>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</si>
  <si>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</si>
  <si>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</si>
  <si>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</si>
  <si>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</si>
  <si>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</si>
  <si>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</si>
  <si>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</si>
  <si>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</si>
  <si>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</si>
  <si>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</si>
  <si>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</si>
  <si>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</si>
  <si>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</si>
  <si>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</si>
  <si>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</si>
  <si>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</si>
  <si>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</si>
  <si>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</si>
  <si>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</si>
  <si>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</si>
  <si>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</si>
  <si>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</si>
  <si>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</si>
  <si>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</si>
  <si>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</si>
  <si>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</si>
  <si>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</si>
  <si>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</si>
  <si>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</si>
  <si>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</si>
  <si>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</si>
  <si>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</si>
  <si>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</si>
  <si>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</si>
  <si>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</si>
  <si>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</si>
  <si>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</si>
  <si>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</si>
  <si>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</si>
  <si>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</si>
  <si>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</si>
  <si>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</si>
  <si>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</si>
  <si>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</si>
  <si>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</si>
  <si>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</si>
  <si>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</si>
  <si>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</si>
  <si>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</si>
  <si>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</si>
  <si>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</si>
  <si>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</si>
  <si>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</si>
  <si>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</si>
  <si>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</si>
  <si>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</si>
  <si>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</si>
  <si>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</si>
  <si>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</si>
  <si>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</si>
  <si>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</si>
  <si>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</si>
  <si>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</si>
  <si>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</si>
  <si>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</si>
  <si>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</si>
  <si>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</si>
  <si>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</si>
  <si>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</si>
  <si>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</si>
  <si>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</si>
  <si>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</si>
  <si>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</si>
  <si>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</si>
  <si>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</si>
  <si>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</si>
  <si>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</si>
  <si>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</si>
  <si>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</si>
  <si>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</si>
  <si>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</si>
  <si>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</si>
  <si>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</si>
  <si>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</si>
  <si>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</si>
  <si>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</si>
  <si>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</si>
  <si>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</si>
  <si>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</si>
  <si>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</si>
  <si>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</si>
  <si>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</si>
  <si>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</si>
  <si>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</si>
  <si>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</si>
  <si>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</si>
  <si>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</si>
  <si>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</si>
  <si>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</si>
  <si>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</si>
  <si>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</si>
  <si>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</si>
  <si>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</si>
  <si>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</si>
  <si>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</si>
  <si>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</si>
  <si>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</si>
  <si>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</si>
  <si>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</si>
  <si>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</si>
  <si>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</si>
  <si>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</si>
  <si>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</si>
  <si>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</si>
  <si>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</si>
  <si>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</si>
  <si>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</si>
  <si>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</si>
  <si>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</si>
  <si>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</si>
  <si>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</si>
  <si>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</si>
  <si>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</si>
  <si>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</si>
  <si>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</si>
  <si>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</si>
  <si>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</si>
  <si>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</si>
  <si>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</si>
  <si>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</si>
  <si>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</si>
  <si>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</si>
  <si>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</si>
  <si>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</si>
  <si>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</si>
  <si>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</si>
  <si>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</si>
  <si>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</si>
  <si>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</si>
  <si>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</si>
  <si>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</si>
  <si>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</si>
  <si>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</si>
  <si>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</si>
  <si>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</si>
  <si>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</si>
  <si>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</si>
  <si>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</si>
  <si>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</si>
  <si>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</si>
  <si>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</si>
  <si>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</si>
  <si>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</si>
  <si>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</si>
  <si>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</si>
  <si>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</si>
  <si>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</si>
  <si>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</si>
  <si>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</si>
  <si>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</si>
  <si>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</si>
  <si>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</si>
  <si>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</si>
  <si>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</si>
  <si>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</si>
  <si>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</si>
  <si>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</si>
  <si>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</si>
  <si>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</si>
  <si>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</si>
  <si>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</si>
  <si>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</si>
  <si>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</si>
  <si>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</si>
  <si>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</si>
  <si>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</si>
  <si>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</si>
  <si>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</si>
  <si>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</si>
  <si>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</si>
  <si>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</si>
  <si>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</si>
  <si>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</si>
  <si>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</si>
  <si>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</si>
  <si>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</si>
  <si>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</si>
  <si>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</si>
  <si>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</si>
  <si>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</si>
  <si>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</si>
  <si>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</si>
  <si>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</si>
  <si>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</si>
  <si>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</si>
  <si>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</si>
  <si>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</si>
  <si>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</si>
  <si>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</si>
  <si>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</si>
  <si>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</si>
  <si>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</si>
  <si>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</si>
  <si>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</si>
  <si>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</si>
  <si>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</si>
  <si>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</si>
  <si>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</si>
  <si>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</si>
  <si>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</si>
  <si>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</si>
  <si>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</si>
  <si>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</si>
  <si>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</si>
  <si>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</si>
  <si>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</si>
  <si>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</si>
  <si>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</si>
  <si>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</si>
  <si>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</si>
  <si>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</si>
  <si>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</si>
  <si>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</si>
  <si>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</si>
  <si>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</si>
  <si>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</si>
  <si>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</si>
  <si>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</si>
  <si>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</si>
  <si>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</si>
  <si>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</si>
  <si>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</si>
  <si>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</si>
  <si>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</si>
  <si>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</si>
  <si>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</si>
  <si>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</si>
  <si>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</si>
  <si>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</si>
  <si>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</si>
  <si>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</si>
  <si>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</si>
  <si>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</si>
  <si>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</si>
  <si>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</si>
  <si>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</si>
  <si>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</si>
  <si>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</si>
  <si>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</si>
  <si>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</si>
  <si>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</si>
  <si>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</si>
  <si>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</si>
  <si>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</si>
  <si>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</si>
  <si>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</si>
  <si>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</si>
  <si>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</si>
  <si>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</si>
  <si>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</si>
  <si>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</si>
  <si>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</si>
  <si>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</si>
  <si>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</si>
  <si>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</si>
  <si>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</si>
  <si>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</si>
  <si>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</si>
  <si>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</si>
  <si>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</si>
  <si>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</si>
  <si>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</si>
  <si>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</si>
  <si>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</si>
  <si>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</si>
  <si>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</si>
  <si>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</si>
  <si>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</si>
  <si>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</si>
  <si>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</si>
  <si>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</si>
  <si>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</si>
  <si>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</si>
  <si>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</si>
  <si>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</si>
  <si>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</si>
  <si>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</si>
  <si>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</si>
  <si>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</si>
  <si>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</si>
  <si>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</si>
  <si>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</si>
  <si>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</si>
  <si>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</si>
  <si>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</si>
  <si>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</si>
  <si>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</si>
  <si>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</si>
  <si>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</si>
  <si>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</si>
  <si>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</si>
  <si>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</si>
  <si>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</si>
  <si>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</si>
  <si>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</si>
  <si>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</si>
  <si>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</si>
  <si>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</si>
  <si>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</si>
  <si>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</si>
  <si>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</si>
  <si>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</si>
  <si>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</si>
  <si>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</si>
  <si>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</si>
  <si>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</si>
  <si>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</si>
  <si>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</si>
  <si>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</si>
  <si>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</si>
  <si>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</si>
  <si>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</si>
  <si>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</si>
  <si>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</si>
  <si>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</si>
  <si>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</si>
  <si>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</si>
  <si>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</si>
  <si>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</si>
  <si>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</si>
  <si>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</si>
  <si>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</si>
  <si>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</si>
  <si>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</si>
  <si>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</si>
  <si>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</si>
  <si>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</si>
  <si>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</si>
  <si>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</si>
  <si>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</si>
  <si>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</si>
  <si>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</si>
  <si>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</si>
  <si>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</si>
  <si>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</si>
  <si>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</si>
  <si>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</si>
  <si>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</si>
  <si>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</si>
  <si>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</si>
  <si>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</si>
  <si>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</si>
  <si>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</si>
  <si>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</si>
  <si>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</si>
  <si>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</si>
  <si>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</si>
  <si>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</si>
  <si>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</si>
  <si>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</si>
  <si>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</si>
  <si>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</si>
  <si>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</si>
  <si>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</si>
  <si>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</si>
  <si>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</si>
  <si>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</si>
  <si>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</si>
  <si>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</si>
  <si>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</si>
  <si>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</si>
  <si>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</si>
  <si>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</si>
  <si>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</si>
  <si>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</si>
  <si>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</si>
  <si>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</si>
  <si>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</si>
  <si>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</si>
  <si>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</si>
  <si>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</si>
  <si>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</si>
  <si>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</si>
  <si>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</si>
  <si>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</si>
  <si>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</si>
  <si>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</si>
  <si>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</si>
  <si>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</si>
  <si>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</si>
  <si>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</si>
  <si>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</si>
  <si>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</si>
  <si>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</si>
  <si>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</si>
  <si>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</si>
  <si>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</si>
  <si>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</si>
  <si>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</si>
  <si>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</si>
  <si>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</si>
  <si>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</si>
  <si>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</si>
  <si>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</si>
  <si>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</si>
  <si>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</si>
  <si>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</si>
  <si>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</si>
  <si>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</si>
  <si>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</si>
  <si>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</si>
  <si>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</si>
  <si>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</si>
  <si>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</si>
  <si>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</si>
  <si>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</si>
  <si>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</si>
  <si>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</si>
  <si>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</si>
  <si>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</si>
  <si>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</si>
  <si>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</si>
  <si>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</si>
  <si>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</si>
  <si>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</si>
  <si>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</si>
  <si>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</si>
  <si>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</si>
  <si>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</si>
  <si>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</si>
  <si>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</si>
  <si>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</si>
  <si>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</si>
  <si>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</si>
  <si>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</si>
  <si>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</si>
  <si>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</si>
  <si>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</si>
  <si>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</si>
  <si>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</si>
  <si>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</si>
  <si>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</si>
  <si>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</si>
  <si>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</si>
  <si>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</si>
  <si>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</si>
  <si>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</si>
  <si>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</si>
  <si>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</si>
  <si>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</si>
  <si>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</si>
  <si>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</si>
  <si>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</si>
  <si>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</si>
  <si>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</si>
  <si>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</si>
  <si>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</si>
  <si>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</si>
  <si>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</si>
  <si>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</si>
  <si>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</si>
  <si>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</si>
  <si>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</si>
  <si>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</si>
  <si>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</si>
  <si>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</si>
  <si>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</si>
  <si>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</si>
  <si>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</si>
  <si>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</si>
  <si>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</si>
  <si>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</si>
  <si>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</si>
  <si>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</si>
  <si>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</si>
  <si>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</si>
  <si>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</si>
  <si>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</si>
  <si>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</si>
  <si>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</si>
  <si>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</si>
  <si>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</si>
  <si>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</si>
  <si>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</si>
  <si>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</si>
  <si>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</si>
  <si>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</si>
  <si>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</si>
  <si>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</si>
  <si>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</si>
  <si>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</si>
  <si>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</si>
  <si>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</si>
  <si>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</si>
  <si>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</si>
  <si>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</si>
  <si>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</si>
  <si>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</si>
  <si>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</si>
  <si>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</si>
  <si>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</si>
  <si>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</si>
  <si>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</si>
  <si>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</si>
  <si>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</si>
  <si>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</si>
  <si>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</si>
  <si>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</si>
  <si>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</si>
  <si>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</si>
  <si>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</si>
  <si>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</si>
  <si>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</si>
  <si>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</si>
  <si>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</si>
  <si>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</si>
  <si>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</si>
  <si>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</si>
  <si>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</si>
  <si>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</si>
  <si>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</si>
  <si>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</si>
  <si>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</si>
  <si>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</si>
  <si>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</si>
  <si>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</si>
  <si>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</si>
  <si>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</si>
  <si>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</si>
  <si>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</si>
  <si>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</si>
  <si>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</si>
  <si>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</si>
  <si>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</si>
  <si>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</si>
  <si>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</si>
  <si>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</si>
  <si>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</si>
  <si>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</si>
  <si>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</si>
  <si>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</si>
  <si>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</si>
  <si>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</si>
  <si>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</si>
  <si>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</si>
  <si>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</si>
  <si>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</si>
  <si>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</si>
  <si>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</si>
  <si>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</si>
  <si>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</si>
  <si>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</si>
  <si>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</si>
  <si>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</si>
  <si>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</si>
  <si>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</si>
  <si>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</si>
  <si>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</si>
  <si>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</si>
  <si>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</si>
  <si>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</si>
  <si>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</si>
  <si>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</si>
  <si>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</si>
  <si>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</si>
  <si>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</si>
  <si>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</si>
  <si>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</si>
  <si>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</si>
  <si>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</si>
  <si>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</si>
  <si>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</si>
  <si>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</si>
  <si>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</si>
  <si>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</si>
  <si>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</si>
  <si>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</si>
  <si>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</si>
  <si>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</si>
  <si>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</si>
  <si>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</si>
  <si>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</si>
  <si>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</si>
  <si>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</si>
  <si>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</si>
  <si>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</si>
  <si>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</si>
  <si>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</si>
  <si>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</si>
  <si>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</si>
  <si>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</si>
  <si>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</si>
  <si>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</si>
  <si>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</si>
  <si>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</si>
  <si>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</si>
  <si>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</si>
  <si>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</si>
  <si>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</si>
  <si>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</si>
  <si>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</si>
  <si>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</si>
  <si>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</si>
  <si>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</si>
  <si>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</si>
  <si>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</si>
  <si>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</si>
  <si>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</si>
  <si>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</si>
  <si>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</si>
  <si>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</si>
  <si>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</si>
  <si>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</si>
  <si>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</si>
  <si>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</si>
  <si>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</si>
  <si>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</si>
  <si>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</si>
  <si>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</si>
  <si>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</si>
  <si>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</si>
  <si>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</si>
  <si>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</si>
  <si>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</si>
  <si>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</si>
  <si>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</si>
  <si>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</si>
  <si>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</si>
  <si>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</si>
  <si>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</si>
  <si>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</si>
  <si>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</si>
  <si>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</si>
  <si>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</si>
  <si>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</si>
  <si>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</si>
  <si>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</si>
  <si>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</si>
  <si>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</si>
  <si>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</si>
  <si>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</si>
  <si>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</si>
  <si>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</si>
  <si>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</si>
  <si>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</si>
  <si>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</si>
  <si>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</si>
  <si>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</si>
  <si>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</si>
  <si>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</si>
  <si>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</si>
  <si>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</si>
  <si>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</si>
  <si>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</si>
  <si>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</si>
  <si>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</si>
  <si>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</si>
  <si>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</si>
  <si>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</si>
  <si>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</si>
  <si>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</si>
  <si>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</si>
  <si>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</si>
  <si>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</si>
  <si>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</si>
  <si>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</si>
  <si>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</si>
  <si>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</si>
  <si>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</si>
  <si>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</si>
  <si>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</si>
  <si>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</si>
  <si>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</si>
  <si>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</si>
  <si>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</si>
  <si>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</si>
  <si>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</si>
  <si>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</si>
  <si>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</si>
  <si>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</si>
  <si>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</si>
  <si>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</si>
  <si>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</si>
  <si>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</si>
  <si>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</si>
  <si>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</si>
  <si>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</si>
  <si>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</si>
  <si>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</si>
  <si>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</si>
  <si>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</si>
  <si>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</si>
  <si>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</si>
  <si>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</si>
  <si>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</si>
  <si>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</si>
  <si>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</si>
  <si>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</si>
  <si>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</si>
  <si>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</si>
  <si>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</si>
  <si>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</si>
  <si>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</si>
  <si>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</si>
  <si>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</si>
  <si>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</si>
  <si>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</si>
  <si>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</si>
  <si>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</si>
  <si>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</si>
  <si>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</si>
  <si>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</si>
  <si>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</si>
  <si>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</si>
  <si>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</si>
  <si>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</si>
  <si>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</si>
  <si>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</si>
  <si>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</si>
  <si>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</si>
  <si>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</si>
  <si>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</si>
  <si>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</si>
  <si>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</si>
  <si>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</si>
  <si>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</si>
  <si>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</si>
  <si>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</si>
  <si>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</si>
  <si>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</si>
  <si>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</si>
  <si>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</si>
  <si>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</si>
  <si>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</si>
  <si>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</si>
  <si>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</si>
  <si>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</si>
  <si>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</si>
  <si>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</si>
  <si>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</si>
  <si>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</si>
  <si>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</si>
  <si>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</si>
  <si>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</si>
  <si>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</si>
  <si>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</si>
  <si>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</si>
  <si>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</si>
  <si>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</si>
  <si>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</si>
  <si>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</si>
  <si>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</si>
  <si>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</si>
  <si>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</si>
  <si>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</si>
  <si>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</si>
  <si>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</si>
  <si>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</si>
  <si>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</si>
  <si>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</si>
  <si>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</si>
  <si>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</si>
  <si>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</si>
  <si>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</si>
  <si>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</si>
  <si>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</si>
  <si>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</si>
  <si>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</si>
  <si>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</si>
  <si>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</si>
  <si>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</si>
  <si>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</si>
  <si>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</si>
  <si>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</si>
  <si>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</si>
  <si>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</si>
  <si>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</si>
  <si>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</si>
  <si>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</si>
  <si>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</si>
  <si>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</si>
  <si>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</si>
  <si>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</si>
  <si>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</si>
  <si>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</si>
  <si>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</si>
  <si>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</si>
  <si>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</si>
  <si>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</si>
  <si>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</si>
  <si>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</si>
  <si>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</si>
  <si>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</si>
  <si>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</si>
  <si>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</si>
  <si>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</si>
  <si>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</si>
  <si>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</si>
  <si>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</si>
  <si>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</si>
  <si>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</si>
  <si>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</si>
  <si>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</si>
  <si>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</si>
  <si>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</si>
  <si>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</si>
  <si>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</si>
  <si>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</si>
  <si>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</si>
  <si>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</si>
  <si>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</si>
  <si>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</si>
  <si>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</si>
  <si>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</si>
  <si>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</si>
  <si>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</si>
  <si>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</si>
  <si>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</si>
  <si>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</si>
  <si>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</si>
  <si>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</si>
  <si>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</si>
  <si>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</si>
  <si>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</si>
  <si>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</si>
  <si>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</si>
  <si>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</si>
  <si>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</si>
  <si>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</si>
  <si>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</si>
  <si>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</si>
  <si>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</si>
  <si>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</si>
  <si>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</si>
  <si>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</si>
  <si>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</si>
  <si>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</si>
  <si>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</si>
  <si>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</si>
  <si>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</si>
  <si>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</si>
  <si>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</si>
  <si>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</si>
  <si>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</si>
  <si>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</si>
  <si>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</si>
  <si>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</si>
  <si>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</si>
  <si>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</si>
  <si>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</si>
  <si>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</si>
  <si>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</si>
  <si>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</si>
  <si>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</si>
  <si>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</si>
  <si>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</si>
  <si>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</si>
  <si>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</si>
  <si>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</si>
  <si>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</si>
  <si>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</si>
  <si>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</si>
  <si>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</si>
  <si>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</si>
  <si>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</si>
  <si>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</si>
  <si>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</si>
  <si>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</si>
  <si>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</si>
  <si>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</si>
  <si>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</si>
  <si>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</si>
  <si>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</si>
  <si>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</si>
  <si>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</si>
  <si>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</si>
  <si>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</si>
  <si>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</si>
  <si>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</si>
  <si>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</si>
  <si>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</si>
  <si>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</si>
  <si>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</si>
  <si>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</si>
  <si>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</si>
  <si>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</si>
  <si>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</si>
  <si>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</si>
  <si>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</si>
  <si>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</si>
  <si>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</si>
  <si>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</si>
  <si>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</si>
  <si>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</si>
  <si>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</si>
  <si>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</si>
  <si>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</si>
  <si>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</si>
  <si>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</si>
  <si>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</si>
  <si>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</si>
  <si>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</si>
  <si>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</si>
  <si>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</si>
  <si>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</si>
  <si>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</si>
  <si>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</si>
  <si>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</si>
  <si>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</si>
  <si>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</si>
  <si>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</si>
  <si>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</si>
  <si>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</si>
  <si>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</si>
  <si>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</si>
  <si>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</si>
  <si>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</si>
  <si>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</si>
  <si>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</si>
  <si>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</si>
  <si>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</si>
  <si>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</si>
  <si>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</si>
  <si>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</si>
  <si>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</si>
  <si>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</si>
  <si>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</si>
  <si>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</si>
  <si>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</si>
  <si>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</si>
  <si>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</si>
  <si>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</si>
  <si>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</si>
  <si>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</si>
  <si>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</si>
  <si>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</si>
  <si>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</si>
  <si>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</si>
  <si>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</si>
  <si>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</si>
  <si>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</si>
  <si>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</si>
  <si>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</si>
  <si>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</si>
  <si>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</si>
  <si>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</si>
  <si>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</si>
  <si>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</si>
  <si>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</si>
  <si>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</si>
  <si>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</si>
  <si>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</si>
  <si>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</si>
  <si>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</si>
  <si>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</si>
  <si>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</si>
  <si>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</si>
  <si>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</si>
  <si>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</si>
  <si>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</si>
  <si>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</si>
  <si>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</si>
  <si>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</si>
  <si>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</si>
  <si>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</si>
  <si>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</si>
  <si>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</si>
  <si>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</si>
  <si>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</si>
  <si>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</si>
  <si>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</si>
  <si>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</si>
  <si>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</si>
  <si>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</si>
  <si>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</si>
  <si>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</si>
  <si>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</si>
  <si>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</si>
  <si>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</si>
  <si>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</si>
  <si>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</si>
  <si>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</si>
  <si>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</si>
  <si>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</si>
  <si>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</si>
  <si>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</si>
  <si>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</si>
  <si>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</si>
  <si>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</si>
  <si>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</si>
  <si>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</si>
  <si>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</si>
  <si>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</si>
  <si>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</si>
  <si>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</si>
  <si>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</si>
  <si>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</si>
  <si>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</si>
  <si>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</si>
  <si>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</si>
  <si>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</si>
  <si>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</si>
  <si>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</si>
  <si>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</si>
  <si>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</si>
  <si>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</si>
  <si>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</si>
  <si>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</si>
  <si>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</si>
  <si>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</si>
  <si>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</si>
  <si>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</si>
  <si>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</si>
  <si>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</si>
  <si>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</si>
  <si>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</si>
  <si>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</si>
  <si>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</si>
  <si>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</si>
  <si>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</si>
  <si>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</si>
  <si>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</si>
  <si>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</si>
  <si>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</si>
  <si>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</si>
  <si>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</si>
  <si>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</si>
  <si>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</si>
  <si>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</si>
  <si>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</si>
  <si>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</si>
  <si>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</si>
  <si>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</si>
  <si>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</si>
  <si>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</si>
  <si>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</si>
  <si>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</si>
  <si>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</si>
  <si>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</si>
  <si>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</si>
  <si>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</si>
  <si>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</si>
  <si>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</si>
  <si>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</si>
  <si>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</si>
  <si>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</si>
  <si>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</si>
  <si>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</si>
  <si>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</si>
  <si>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</si>
  <si>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</si>
  <si>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</si>
  <si>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</si>
  <si>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</si>
  <si>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</si>
  <si>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</si>
  <si>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</si>
  <si>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</si>
  <si>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</si>
  <si>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</si>
  <si>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</si>
  <si>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</si>
  <si>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</si>
  <si>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</si>
  <si>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</si>
  <si>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</si>
  <si>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</si>
  <si>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</si>
  <si>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</si>
  <si>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</si>
  <si>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</si>
  <si>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</si>
  <si>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</si>
  <si>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</si>
  <si>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</si>
  <si>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</si>
  <si>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</si>
  <si>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</si>
  <si>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</si>
  <si>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</si>
  <si>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</si>
  <si>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</si>
  <si>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</si>
  <si>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</si>
  <si>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</si>
  <si>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</si>
  <si>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</si>
  <si>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</si>
  <si>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</si>
  <si>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</si>
  <si>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</si>
  <si>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</si>
  <si>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</si>
  <si>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</si>
  <si>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</si>
  <si>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</si>
  <si>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</si>
  <si>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</si>
  <si>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</si>
  <si>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</si>
  <si>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</si>
  <si>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</si>
  <si>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</si>
  <si>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</si>
  <si>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</si>
  <si>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</si>
  <si>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</si>
  <si>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</si>
  <si>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</si>
  <si>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</si>
  <si>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</si>
  <si>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</si>
  <si>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</si>
  <si>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</si>
  <si>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</si>
  <si>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</si>
  <si>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</si>
  <si>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</si>
  <si>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</si>
  <si>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</si>
  <si>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</si>
  <si>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</si>
  <si>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</si>
  <si>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</si>
  <si>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</si>
  <si>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</si>
  <si>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</si>
  <si>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</si>
  <si>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</si>
  <si>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</si>
  <si>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</si>
  <si>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</si>
  <si>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</si>
  <si>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</si>
  <si>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</si>
  <si>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</si>
  <si>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</si>
  <si>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</si>
  <si>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</si>
  <si>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</si>
  <si>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</si>
  <si>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</si>
  <si>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</si>
  <si>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</si>
  <si>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</si>
  <si>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</si>
  <si>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</si>
  <si>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</si>
  <si>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</si>
  <si>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</si>
  <si>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</si>
  <si>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</si>
  <si>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</si>
  <si>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</si>
  <si>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</si>
  <si>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</si>
  <si>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</si>
  <si>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</si>
  <si>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</si>
  <si>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</si>
  <si>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</si>
  <si>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</si>
  <si>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</si>
  <si>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</si>
  <si>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</si>
  <si>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</si>
  <si>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</si>
  <si>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</si>
  <si>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</si>
  <si>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</si>
  <si>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</si>
  <si>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</si>
  <si>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</si>
  <si>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</si>
  <si>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</si>
  <si>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</si>
  <si>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</si>
  <si>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</si>
  <si>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</si>
  <si>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</si>
  <si>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</si>
  <si>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</si>
  <si>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</si>
  <si>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</si>
  <si>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</si>
  <si>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</si>
  <si>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</si>
  <si>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</si>
  <si>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</si>
  <si>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</si>
  <si>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</si>
  <si>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</si>
  <si>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</si>
  <si>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</si>
  <si>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</si>
  <si>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</si>
  <si>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</si>
  <si>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</si>
  <si>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</si>
  <si>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</si>
  <si>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</si>
  <si>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</si>
  <si>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</si>
  <si>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</si>
  <si>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</si>
  <si>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</si>
  <si>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</si>
  <si>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</si>
  <si>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</si>
  <si>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</si>
  <si>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</si>
  <si>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</si>
  <si>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</si>
  <si>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</si>
  <si>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</si>
  <si>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</si>
  <si>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</si>
  <si>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</si>
  <si>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</si>
  <si>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</si>
  <si>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</si>
  <si>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</si>
  <si>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</si>
  <si>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</si>
  <si>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</si>
  <si>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</si>
  <si>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</si>
  <si>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</si>
  <si>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</si>
  <si>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</si>
  <si>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</si>
  <si>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</si>
  <si>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</si>
  <si>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</si>
  <si>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</si>
  <si>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</si>
  <si>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</si>
  <si>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</si>
  <si>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</si>
  <si>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</si>
  <si>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</si>
  <si>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</si>
  <si>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</si>
  <si>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</si>
  <si>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</si>
  <si>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</si>
  <si>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</si>
  <si>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</si>
  <si>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</si>
  <si>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</si>
  <si>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</si>
  <si>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</si>
  <si>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</si>
  <si>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</si>
  <si>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</si>
  <si>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</si>
  <si>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</si>
  <si>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</si>
  <si>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</si>
  <si>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</si>
  <si>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</si>
  <si>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</si>
  <si>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</si>
  <si>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</si>
  <si>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</si>
  <si>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</si>
  <si>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</si>
  <si>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</si>
  <si>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</si>
  <si>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</si>
  <si>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</si>
  <si>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</si>
  <si>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</si>
  <si>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</si>
  <si>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</si>
  <si>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</si>
  <si>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</si>
  <si>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</si>
  <si>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</si>
  <si>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</si>
  <si>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</si>
  <si>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</si>
  <si>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</si>
  <si>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</si>
  <si>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</si>
  <si>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</si>
  <si>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</si>
  <si>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</si>
  <si>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</si>
  <si>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</si>
  <si>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</si>
  <si>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</si>
  <si>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</si>
  <si>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</si>
  <si>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</si>
  <si>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</si>
  <si>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</si>
  <si>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</si>
  <si>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</si>
  <si>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</si>
  <si>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</si>
  <si>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</si>
  <si>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</si>
  <si>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</si>
  <si>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</si>
  <si>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</si>
  <si>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</si>
  <si>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</si>
  <si>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</si>
  <si>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</si>
  <si>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</si>
  <si>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</si>
  <si>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</si>
  <si>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</si>
  <si>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</si>
  <si>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</si>
  <si>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</si>
  <si>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</si>
  <si>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</si>
  <si>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</si>
  <si>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</si>
  <si>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</si>
  <si>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</si>
  <si>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</si>
  <si>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</si>
  <si>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</si>
  <si>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</si>
  <si>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</si>
  <si>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</si>
  <si>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</si>
  <si>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</si>
  <si>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</si>
  <si>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</si>
  <si>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</si>
  <si>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</si>
  <si>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</si>
  <si>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</si>
  <si>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</si>
  <si>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</si>
  <si>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</si>
  <si>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</si>
  <si>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</si>
  <si>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</si>
  <si>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</si>
  <si>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</si>
  <si>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</si>
  <si>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</si>
  <si>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</si>
  <si>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</si>
  <si>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</si>
  <si>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</si>
  <si>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</si>
  <si>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</si>
  <si>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</si>
  <si>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</si>
  <si>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</si>
  <si>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</si>
  <si>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</si>
  <si>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</si>
  <si>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</si>
  <si>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</si>
  <si>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</si>
  <si>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</si>
  <si>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</si>
  <si>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</si>
  <si>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</si>
  <si>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</si>
  <si>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</si>
  <si>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</si>
  <si>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</si>
  <si>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</si>
  <si>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</si>
  <si>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</si>
  <si>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</si>
  <si>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</si>
  <si>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</si>
  <si>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</si>
  <si>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</si>
  <si>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</si>
  <si>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</si>
  <si>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</si>
  <si>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</si>
  <si>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</si>
  <si>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</si>
  <si>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</si>
  <si>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</si>
  <si>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</si>
  <si>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</si>
  <si>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</si>
  <si>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</si>
  <si>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</si>
  <si>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</si>
  <si>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</si>
  <si>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</si>
  <si>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</si>
  <si>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</si>
  <si>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</si>
  <si>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</si>
  <si>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</si>
  <si>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</si>
  <si>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</si>
  <si>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</si>
  <si>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</si>
  <si>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</si>
  <si>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</si>
  <si>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</si>
  <si>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</si>
  <si>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</si>
  <si>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</si>
  <si>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</si>
  <si>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</si>
  <si>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</si>
  <si>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</si>
  <si>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</si>
  <si>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</si>
  <si>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</si>
  <si>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</si>
  <si>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</si>
  <si>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</si>
  <si>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</si>
  <si>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</si>
  <si>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</si>
  <si>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</si>
  <si>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</si>
  <si>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</si>
  <si>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</si>
  <si>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</si>
  <si>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</si>
  <si>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</si>
  <si>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</si>
  <si>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</si>
  <si>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</si>
  <si>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</si>
  <si>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</si>
  <si>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</si>
  <si>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</si>
  <si>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</si>
  <si>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</si>
  <si>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</si>
  <si>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</si>
  <si>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</si>
  <si>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</si>
  <si>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</si>
  <si>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</si>
  <si>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</si>
  <si>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</si>
  <si>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</si>
  <si>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</si>
  <si>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</si>
  <si>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</si>
  <si>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</si>
  <si>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</si>
  <si>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</si>
  <si>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</si>
  <si>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</si>
  <si>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</si>
  <si>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</si>
  <si>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</si>
  <si>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</si>
  <si>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</si>
  <si>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</si>
  <si>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</si>
  <si>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</si>
  <si>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</si>
  <si>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</si>
  <si>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</si>
  <si>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</si>
  <si>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</si>
  <si>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</si>
  <si>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</si>
  <si>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</si>
  <si>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</si>
  <si>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</si>
  <si>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</si>
  <si>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</si>
  <si>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</si>
  <si>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</si>
  <si>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</si>
  <si>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</si>
  <si>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</si>
  <si>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</si>
  <si>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</si>
  <si>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</si>
  <si>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</si>
  <si>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</si>
  <si>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</si>
  <si>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</si>
  <si>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</si>
  <si>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</si>
  <si>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</si>
  <si>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</si>
  <si>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</si>
  <si>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</si>
  <si>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</si>
  <si>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</si>
  <si>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</si>
  <si>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</si>
  <si>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</si>
  <si>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</si>
  <si>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</si>
  <si>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</si>
  <si>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</si>
  <si>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</si>
  <si>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</si>
  <si>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</si>
  <si>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</si>
  <si>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</si>
  <si>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</si>
  <si>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</si>
  <si>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</si>
  <si>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</si>
  <si>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</si>
  <si>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</si>
  <si>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</si>
  <si>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</si>
  <si>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</si>
  <si>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</si>
  <si>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</si>
  <si>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</si>
  <si>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</si>
  <si>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</si>
  <si>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</si>
  <si>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</si>
  <si>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</si>
  <si>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</si>
  <si>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</si>
  <si>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</si>
  <si>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</si>
  <si>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</si>
  <si>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</si>
  <si>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</si>
  <si>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</si>
  <si>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</si>
  <si>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</si>
  <si>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</si>
  <si>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</si>
  <si>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</si>
  <si>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</si>
  <si>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</si>
  <si>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</si>
  <si>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</si>
  <si>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</si>
  <si>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</si>
  <si>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</si>
  <si>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</si>
  <si>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</si>
  <si>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</si>
  <si>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</si>
  <si>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</si>
  <si>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</si>
  <si>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</si>
  <si>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</si>
  <si>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</si>
  <si>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</si>
  <si>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</si>
  <si>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</si>
  <si>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</si>
  <si>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</si>
  <si>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</si>
  <si>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</si>
  <si>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</si>
  <si>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</si>
  <si>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</si>
  <si>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</si>
  <si>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</si>
  <si>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</si>
  <si>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</si>
  <si>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</si>
  <si>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</si>
  <si>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</si>
  <si>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</si>
  <si>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</si>
  <si>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</si>
  <si>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</si>
  <si>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</si>
  <si>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</si>
  <si>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</si>
  <si>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</si>
  <si>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</si>
  <si>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</si>
  <si>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</si>
  <si>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</si>
  <si>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</si>
  <si>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</si>
  <si>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</si>
  <si>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</si>
  <si>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</si>
  <si>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</si>
  <si>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</si>
  <si>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</si>
  <si>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</si>
  <si>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</si>
  <si>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</si>
  <si>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</si>
  <si>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</si>
  <si>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</si>
  <si>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</si>
  <si>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</si>
  <si>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</si>
  <si>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</si>
  <si>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</si>
  <si>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</si>
  <si>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</si>
  <si>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</si>
  <si>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</si>
  <si>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</si>
  <si>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</si>
  <si>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</si>
  <si>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</si>
  <si>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</si>
  <si>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</si>
  <si>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</si>
  <si>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</si>
  <si>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</si>
  <si>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</si>
  <si>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</si>
  <si>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</si>
  <si>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</si>
  <si>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</si>
  <si>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</si>
  <si>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</si>
  <si>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</si>
  <si>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</si>
  <si>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</si>
  <si>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</si>
  <si>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</si>
  <si>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</si>
  <si>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</si>
  <si>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</si>
  <si>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</si>
  <si>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</si>
  <si>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</si>
  <si>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</si>
  <si>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</si>
  <si>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</si>
  <si>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</si>
  <si>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</si>
  <si>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</si>
  <si>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</si>
  <si>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</si>
  <si>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</si>
  <si>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</si>
  <si>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</si>
  <si>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</si>
  <si>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</si>
  <si>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</si>
  <si>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</si>
  <si>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</si>
  <si>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</si>
  <si>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</si>
  <si>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</si>
  <si>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</si>
  <si>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</si>
  <si>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</si>
  <si>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</si>
  <si>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</si>
  <si>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</si>
  <si>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</si>
  <si>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</si>
  <si>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</si>
  <si>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</si>
  <si>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</si>
  <si>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</si>
  <si>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</si>
  <si>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</si>
  <si>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</si>
  <si>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</si>
  <si>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</si>
  <si>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</si>
  <si>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</si>
  <si>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</si>
  <si>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</si>
  <si>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</si>
  <si>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</si>
  <si>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</si>
  <si>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</si>
  <si>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</si>
  <si>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</si>
  <si>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</si>
  <si>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</si>
  <si>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</si>
  <si>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</si>
  <si>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</si>
  <si>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</si>
  <si>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</si>
  <si>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</si>
  <si>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</si>
  <si>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</si>
  <si>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</si>
  <si>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</si>
  <si>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</si>
  <si>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</si>
  <si>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</si>
  <si>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</si>
  <si>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</si>
  <si>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</si>
  <si>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</si>
  <si>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</si>
  <si>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</si>
  <si>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</si>
  <si>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</si>
  <si>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</si>
  <si>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</si>
  <si>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</si>
  <si>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</si>
  <si>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</si>
  <si>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</si>
  <si>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</si>
  <si>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</si>
  <si>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</si>
  <si>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</si>
  <si>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</si>
  <si>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</si>
  <si>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</si>
  <si>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</si>
  <si>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</si>
  <si>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</si>
  <si>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</si>
  <si>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</si>
  <si>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</si>
  <si>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</si>
  <si>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</si>
  <si>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</si>
  <si>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</si>
  <si>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</si>
  <si>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</si>
  <si>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</si>
  <si>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</si>
  <si>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</si>
  <si>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</si>
  <si>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</si>
  <si>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</si>
  <si>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</si>
  <si>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</si>
  <si>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</si>
  <si>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</si>
  <si>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</si>
  <si>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</si>
  <si>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</si>
  <si>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</si>
  <si>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</si>
  <si>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</si>
  <si>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</si>
  <si>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</si>
  <si>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</si>
  <si>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</si>
  <si>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</si>
  <si>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</si>
  <si>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</si>
  <si>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</si>
  <si>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</si>
  <si>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</si>
  <si>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</si>
  <si>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</si>
  <si>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</si>
  <si>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</si>
  <si>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</si>
  <si>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</si>
  <si>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</si>
  <si>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</si>
  <si>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</si>
  <si>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</si>
  <si>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</si>
  <si>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</si>
  <si>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</si>
  <si>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</si>
  <si>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</si>
  <si>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</si>
  <si>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</si>
  <si>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</si>
  <si>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</si>
  <si>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</si>
  <si>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</si>
  <si>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</si>
  <si>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</si>
  <si>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</si>
  <si>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</si>
  <si>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</si>
  <si>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</si>
  <si>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</si>
  <si>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</si>
  <si>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</si>
  <si>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</si>
  <si>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</si>
  <si>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</si>
  <si>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</si>
  <si>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</si>
  <si>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</si>
  <si>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</si>
  <si>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</si>
  <si>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</si>
  <si>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</si>
  <si>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</si>
  <si>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</si>
  <si>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</si>
  <si>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</si>
  <si>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</si>
  <si>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</si>
  <si>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</si>
  <si>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</si>
  <si>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</si>
  <si>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</si>
  <si>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</si>
  <si>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</si>
  <si>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</si>
  <si>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</si>
  <si>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</si>
  <si>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</si>
  <si>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</si>
  <si>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</si>
  <si>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</si>
  <si>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</si>
  <si>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</si>
  <si>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</si>
  <si>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</si>
  <si>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</si>
  <si>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</si>
  <si>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</si>
  <si>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</si>
  <si>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</si>
  <si>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</si>
  <si>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</si>
  <si>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</si>
  <si>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</si>
  <si>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</si>
  <si>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</si>
  <si>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</si>
  <si>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</si>
  <si>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</si>
  <si>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</si>
  <si>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</si>
  <si>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</si>
  <si>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</si>
  <si>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</si>
  <si>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</si>
  <si>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</si>
  <si>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</si>
  <si>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</si>
  <si>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</si>
  <si>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</si>
  <si>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</si>
  <si>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</si>
  <si>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</si>
  <si>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</si>
  <si>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</si>
  <si>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</si>
  <si>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</si>
  <si>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</si>
  <si>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</si>
  <si>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</si>
  <si>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</si>
  <si>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</si>
  <si>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</si>
  <si>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</si>
  <si>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</si>
  <si>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</si>
  <si>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</si>
  <si>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</si>
  <si>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</si>
  <si>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</si>
  <si>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</si>
  <si>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</si>
  <si>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</si>
  <si>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</si>
  <si>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</si>
  <si>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</si>
  <si>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</si>
  <si>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</si>
  <si>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</si>
  <si>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</si>
  <si>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</si>
  <si>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</si>
  <si>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</si>
  <si>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</si>
  <si>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</si>
  <si>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</si>
  <si>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</si>
  <si>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</si>
  <si>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</si>
  <si>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</si>
  <si>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</si>
  <si>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</si>
  <si>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</si>
  <si>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</si>
  <si>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</si>
  <si>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</si>
  <si>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</si>
  <si>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</si>
  <si>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</si>
  <si>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</si>
  <si>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</si>
  <si>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</si>
  <si>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</si>
  <si>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</si>
  <si>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</si>
  <si>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</si>
  <si>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</si>
  <si>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</si>
  <si>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</si>
  <si>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</si>
  <si>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</si>
  <si>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</si>
  <si>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</si>
  <si>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</si>
  <si>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</si>
  <si>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</si>
  <si>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</si>
  <si>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</si>
  <si>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</si>
  <si>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</si>
  <si>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</si>
  <si>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</si>
  <si>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</si>
  <si>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</si>
  <si>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</si>
  <si>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</si>
  <si>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</si>
  <si>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</si>
  <si>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</si>
  <si>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</si>
  <si>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</si>
  <si>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</si>
  <si>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</si>
  <si>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</si>
  <si>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</si>
  <si>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</si>
  <si>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</si>
  <si>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</si>
  <si>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</si>
  <si>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</si>
  <si>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</si>
  <si>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</si>
  <si>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</si>
  <si>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</si>
  <si>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</si>
  <si>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</si>
  <si>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</si>
  <si>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</si>
  <si>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</si>
  <si>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</si>
  <si>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</si>
  <si>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</si>
  <si>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</si>
  <si>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</si>
  <si>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</si>
  <si>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</si>
  <si>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</si>
  <si>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</si>
  <si>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</si>
  <si>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</si>
  <si>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</si>
  <si>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</si>
  <si>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</si>
  <si>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</si>
  <si>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</si>
  <si>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</si>
  <si>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</si>
  <si>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</si>
  <si>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</si>
  <si>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</si>
  <si>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</si>
  <si>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</si>
  <si>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</si>
  <si>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</si>
  <si>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</si>
  <si>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</si>
  <si>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</si>
  <si>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</si>
  <si>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</si>
  <si>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</si>
  <si>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</si>
  <si>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</si>
  <si>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</si>
  <si>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</si>
  <si>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</si>
  <si>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</si>
  <si>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</si>
  <si>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</si>
  <si>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</si>
  <si>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</si>
  <si>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</si>
  <si>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</si>
  <si>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</si>
  <si>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</si>
  <si>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</si>
  <si>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</si>
  <si>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</si>
  <si>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</si>
  <si>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</si>
  <si>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</si>
  <si>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</si>
  <si>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</si>
  <si>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</si>
  <si>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</si>
  <si>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</si>
  <si>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</si>
  <si>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</si>
  <si>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</si>
  <si>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</si>
  <si>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</si>
  <si>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</si>
  <si>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</si>
  <si>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</si>
  <si>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</si>
  <si>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</si>
  <si>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</si>
  <si>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</si>
  <si>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</si>
  <si>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</si>
  <si>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</si>
  <si>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</si>
  <si>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</si>
  <si>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</si>
  <si>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</si>
  <si>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</si>
  <si>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</si>
  <si>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</si>
  <si>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</si>
  <si>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</si>
  <si>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</si>
  <si>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</si>
  <si>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</si>
  <si>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</si>
  <si>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</si>
  <si>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</si>
  <si>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</si>
  <si>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</si>
  <si>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</si>
  <si>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</si>
  <si>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</si>
  <si>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</si>
  <si>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</si>
  <si>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</si>
  <si>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</si>
  <si>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</si>
  <si>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</si>
  <si>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</si>
  <si>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</si>
  <si>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</si>
  <si>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</si>
  <si>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</si>
  <si>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</si>
  <si>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</si>
  <si>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</si>
  <si>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</si>
  <si>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</si>
  <si>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</si>
  <si>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</si>
  <si>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</si>
  <si>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</si>
  <si>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</si>
  <si>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</si>
  <si>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</si>
  <si>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</si>
  <si>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</si>
  <si>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</si>
  <si>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</si>
  <si>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</si>
  <si>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</si>
  <si>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</si>
  <si>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</si>
  <si>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</si>
  <si>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</si>
  <si>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</si>
  <si>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</si>
  <si>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</si>
  <si>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</si>
  <si>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</si>
  <si>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</si>
  <si>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</si>
  <si>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</si>
  <si>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</si>
  <si>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</si>
  <si>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</si>
  <si>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</si>
  <si>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</si>
  <si>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</si>
  <si>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</si>
  <si>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</si>
  <si>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</si>
  <si>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</si>
  <si>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</si>
  <si>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</si>
  <si>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</si>
  <si>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</si>
  <si>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</si>
  <si>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</si>
  <si>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</si>
  <si>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</si>
  <si>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</si>
  <si>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</si>
  <si>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</si>
  <si>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</si>
  <si>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</si>
  <si>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</si>
  <si>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</si>
  <si>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</si>
  <si>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</si>
  <si>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</si>
  <si>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</si>
  <si>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</si>
  <si>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</si>
  <si>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</si>
  <si>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</si>
  <si>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</si>
  <si>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</si>
  <si>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</si>
  <si>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</si>
  <si>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</si>
  <si>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</si>
  <si>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</si>
  <si>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</si>
  <si>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</si>
  <si>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</si>
  <si>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</si>
  <si>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</si>
  <si>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</si>
  <si>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</si>
  <si>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</si>
  <si>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</si>
  <si>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</si>
  <si>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</si>
  <si>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</si>
  <si>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</si>
  <si>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</si>
  <si>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</si>
  <si>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</si>
  <si>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</si>
  <si>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</si>
  <si>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</si>
  <si>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</si>
  <si>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</si>
  <si>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</si>
  <si>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</si>
  <si>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</si>
  <si>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</si>
  <si>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</si>
  <si>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</si>
  <si>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</si>
  <si>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</si>
  <si>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</si>
  <si>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</si>
  <si>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</si>
  <si>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</si>
  <si>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</si>
  <si>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</si>
  <si>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</si>
  <si>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</si>
  <si>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</si>
  <si>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</si>
  <si>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</si>
  <si>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</si>
  <si>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</si>
  <si>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</si>
  <si>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</si>
  <si>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</si>
  <si>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</si>
  <si>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</si>
  <si>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</si>
  <si>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</si>
  <si>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</si>
  <si>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</si>
  <si>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</si>
  <si>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</si>
  <si>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</si>
  <si>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</si>
  <si>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</si>
  <si>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</si>
  <si>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</si>
  <si>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</si>
  <si>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</si>
  <si>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</si>
  <si>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</si>
  <si>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</si>
  <si>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</si>
  <si>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</si>
  <si>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</si>
  <si>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</si>
  <si>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</si>
  <si>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</si>
  <si>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</si>
  <si>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</si>
  <si>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</si>
  <si>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</si>
  <si>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</si>
  <si>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</si>
  <si>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</si>
  <si>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</si>
  <si>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</si>
  <si>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</si>
  <si>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</si>
  <si>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</si>
  <si>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</si>
  <si>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</si>
  <si>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</si>
  <si>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</si>
  <si>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</si>
  <si>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</si>
  <si>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</si>
  <si>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</si>
  <si>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</si>
  <si>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</si>
  <si>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</si>
  <si>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</si>
  <si>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</si>
  <si>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</si>
  <si>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</si>
  <si>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</si>
  <si>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</si>
  <si>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</si>
  <si>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</si>
  <si>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</si>
  <si>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</si>
  <si>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</si>
  <si>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</si>
  <si>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</si>
  <si>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</si>
  <si>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</si>
  <si>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</si>
  <si>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</si>
  <si>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</si>
  <si>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</si>
  <si>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</si>
  <si>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</si>
  <si>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</si>
  <si>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</si>
  <si>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</si>
  <si>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</si>
  <si>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</si>
  <si>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</si>
  <si>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</si>
  <si>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</si>
  <si>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</si>
  <si>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</si>
  <si>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</si>
  <si>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</si>
  <si>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</si>
  <si>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</si>
  <si>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</si>
  <si>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</si>
  <si>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</si>
  <si>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</si>
  <si>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</si>
  <si>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</si>
  <si>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</si>
  <si>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</si>
  <si>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</si>
  <si>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</si>
  <si>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</si>
  <si>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</si>
  <si>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</si>
  <si>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</si>
  <si>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</si>
  <si>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</si>
  <si>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</si>
  <si>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</si>
  <si>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</si>
  <si>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</si>
  <si>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</si>
  <si>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</si>
  <si>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</si>
  <si>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</si>
  <si>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</si>
  <si>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</si>
  <si>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</si>
  <si>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</si>
  <si>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</si>
  <si>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</si>
  <si>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</si>
  <si>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</si>
  <si>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</si>
  <si>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</si>
  <si>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</si>
  <si>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</si>
  <si>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</si>
  <si>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</si>
  <si>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</si>
  <si>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</si>
  <si>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</si>
  <si>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</si>
  <si>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</si>
  <si>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</si>
  <si>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</si>
  <si>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</si>
  <si>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</si>
  <si>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</si>
  <si>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</si>
  <si>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</si>
  <si>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</si>
  <si>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</si>
  <si>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</si>
  <si>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</si>
  <si>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</si>
  <si>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</si>
  <si>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</si>
  <si>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</si>
  <si>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</si>
  <si>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</si>
  <si>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</si>
  <si>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</si>
  <si>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</si>
  <si>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</si>
  <si>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</si>
  <si>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</si>
  <si>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</si>
  <si>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</si>
  <si>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</si>
  <si>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</si>
  <si>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</si>
  <si>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</si>
  <si>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</si>
  <si>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</si>
  <si>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</si>
  <si>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</si>
  <si>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</si>
  <si>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</si>
  <si>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</si>
  <si>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</si>
  <si>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</si>
  <si>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</si>
  <si>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</si>
  <si>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</si>
  <si>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</si>
  <si>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</si>
  <si>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</si>
  <si>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</si>
  <si>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</si>
  <si>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</si>
  <si>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</si>
  <si>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</si>
  <si>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</si>
  <si>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</si>
  <si>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</si>
  <si>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</si>
  <si>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</si>
  <si>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</si>
  <si>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</si>
  <si>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</si>
  <si>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</si>
  <si>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</si>
  <si>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</si>
  <si>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</si>
  <si>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</si>
  <si>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</si>
  <si>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</si>
  <si>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</si>
  <si>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</si>
  <si>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</si>
  <si>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</si>
  <si>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</si>
  <si>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</si>
  <si>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</si>
  <si>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</si>
  <si>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</si>
  <si>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</si>
  <si>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</si>
  <si>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</si>
  <si>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</si>
  <si>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</si>
  <si>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</si>
  <si>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</si>
  <si>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</si>
  <si>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</si>
  <si>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</si>
  <si>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</si>
  <si>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</si>
  <si>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</si>
  <si>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</si>
  <si>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</si>
  <si>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</si>
  <si>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</si>
  <si>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</si>
  <si>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</si>
  <si>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</si>
  <si>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</si>
  <si>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</si>
  <si>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</si>
  <si>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</si>
  <si>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</si>
  <si>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</si>
  <si>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</si>
  <si>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</si>
  <si>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</si>
  <si>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</si>
  <si>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</si>
  <si>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</si>
  <si>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</si>
  <si>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</si>
  <si>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</si>
  <si>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</si>
  <si>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</si>
  <si>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</si>
  <si>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</si>
  <si>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</si>
  <si>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</si>
  <si>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</si>
  <si>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</si>
  <si>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</si>
  <si>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</si>
  <si>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</si>
  <si>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</si>
  <si>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</si>
  <si>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</si>
  <si>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</si>
  <si>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</si>
  <si>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</si>
  <si>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</si>
  <si>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</si>
  <si>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</si>
  <si>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</si>
  <si>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</si>
  <si>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</si>
  <si>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</si>
  <si>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</si>
  <si>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</si>
  <si>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</si>
  <si>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</si>
  <si>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</si>
  <si>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</si>
  <si>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</si>
  <si>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</si>
  <si>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</si>
  <si>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</si>
  <si>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</si>
  <si>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</si>
  <si>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</si>
  <si>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</si>
  <si>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</si>
  <si>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</si>
  <si>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</si>
  <si>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</si>
  <si>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</si>
  <si>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</si>
  <si>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</si>
  <si>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</si>
  <si>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</si>
  <si>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</si>
  <si>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</si>
  <si>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</si>
  <si>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</si>
  <si>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</si>
  <si>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</si>
  <si>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</si>
  <si>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</si>
  <si>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</si>
  <si>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</si>
  <si>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</si>
  <si>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</si>
  <si>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</si>
  <si>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</si>
  <si>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</si>
  <si>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</si>
  <si>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</si>
  <si>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</si>
  <si>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</si>
  <si>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</si>
  <si>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</si>
  <si>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</si>
  <si>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</si>
  <si>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</si>
  <si>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</si>
  <si>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</si>
  <si>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</si>
  <si>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</si>
  <si>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</si>
  <si>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</si>
  <si>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</si>
  <si>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</si>
  <si>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</si>
  <si>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</si>
  <si>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</si>
  <si>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</si>
  <si>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</si>
  <si>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</si>
  <si>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</si>
  <si>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</si>
  <si>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</si>
  <si>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</si>
  <si>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</si>
  <si>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</si>
  <si>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</si>
  <si>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</si>
  <si>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</si>
  <si>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</si>
  <si>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</si>
  <si>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</si>
  <si>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</si>
  <si>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</si>
  <si>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</si>
  <si>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</si>
  <si>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</si>
  <si>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</si>
  <si>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</si>
  <si>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</si>
  <si>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</si>
  <si>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</si>
  <si>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</si>
  <si>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</si>
  <si>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</si>
  <si>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</si>
  <si>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</si>
  <si>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</si>
  <si>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</si>
  <si>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</si>
  <si>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</si>
  <si>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</si>
  <si>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</si>
  <si>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</si>
  <si>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</si>
  <si>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</si>
  <si>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</si>
  <si>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</si>
  <si>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</si>
  <si>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</si>
  <si>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</si>
  <si>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</si>
  <si>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</si>
  <si>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</si>
  <si>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</si>
  <si>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</si>
  <si>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</si>
  <si>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</si>
  <si>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</si>
  <si>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</si>
  <si>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</si>
  <si>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</si>
  <si>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</si>
  <si>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</si>
  <si>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</si>
  <si>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</si>
  <si>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</si>
  <si>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</si>
  <si>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</si>
  <si>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</si>
  <si>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</si>
  <si>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</si>
  <si>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</si>
  <si>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</si>
  <si>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</si>
  <si>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</si>
  <si>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</si>
  <si>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</si>
  <si>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</si>
  <si>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</si>
  <si>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</si>
  <si>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</si>
  <si>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</si>
  <si>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</si>
  <si>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</si>
  <si>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</si>
  <si>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</si>
  <si>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</si>
  <si>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</si>
  <si>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</si>
  <si>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</si>
  <si>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</si>
  <si>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</si>
  <si>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</si>
  <si>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</si>
  <si>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</si>
  <si>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</si>
  <si>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</si>
  <si>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</si>
  <si>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</si>
  <si>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</si>
  <si>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</si>
  <si>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</si>
  <si>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</si>
  <si>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</si>
  <si>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</si>
  <si>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</si>
  <si>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</si>
  <si>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</si>
  <si>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</si>
  <si>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</si>
  <si>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</si>
  <si>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</si>
  <si>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</si>
  <si>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</si>
  <si>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</si>
  <si>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</si>
  <si>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</si>
  <si>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</si>
  <si>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</si>
  <si>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</si>
  <si>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</si>
  <si>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</si>
  <si>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</si>
  <si>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</si>
  <si>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</si>
  <si>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</si>
  <si>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</si>
  <si>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</si>
  <si>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</si>
  <si>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</si>
  <si>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</si>
  <si>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</si>
  <si>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</si>
  <si>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</si>
  <si>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</si>
  <si>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</si>
  <si>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</si>
  <si>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</si>
  <si>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</si>
  <si>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</si>
  <si>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</si>
  <si>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</si>
  <si>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</si>
  <si>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</si>
  <si>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</si>
  <si>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</si>
  <si>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</si>
  <si>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</si>
  <si>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</si>
  <si>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</si>
  <si>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</si>
  <si>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</si>
  <si>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</si>
  <si>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</si>
  <si>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</si>
  <si>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</si>
  <si>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</si>
  <si>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</si>
  <si>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</si>
  <si>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</si>
  <si>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</si>
  <si>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</si>
  <si>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</si>
  <si>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</si>
  <si>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</si>
  <si>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</si>
  <si>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</si>
  <si>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</si>
  <si>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</si>
  <si>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</si>
  <si>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</si>
  <si>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</si>
  <si>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</si>
  <si>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</si>
  <si>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</si>
  <si>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</si>
  <si>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</si>
  <si>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</si>
  <si>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</si>
  <si>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</si>
  <si>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</si>
  <si>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</si>
  <si>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</si>
  <si>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</si>
  <si>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</si>
  <si>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</si>
  <si>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</si>
  <si>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</si>
  <si>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</si>
  <si>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</si>
  <si>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</si>
  <si>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</si>
  <si>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</si>
  <si>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</si>
  <si>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</si>
  <si>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</si>
  <si>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</si>
  <si>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</si>
  <si>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</si>
  <si>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</si>
  <si>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</si>
  <si>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</si>
  <si>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</si>
  <si>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</si>
  <si>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</si>
  <si>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</si>
  <si>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</si>
  <si>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</si>
  <si>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</si>
  <si>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</si>
  <si>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</si>
  <si>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</si>
  <si>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</si>
  <si>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</si>
  <si>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</si>
  <si>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</si>
  <si>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</si>
  <si>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</si>
  <si>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</si>
  <si>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</si>
  <si>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</si>
  <si>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</si>
  <si>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</si>
  <si>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</si>
  <si>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</si>
  <si>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</si>
  <si>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</si>
  <si>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</si>
  <si>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</si>
  <si>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</si>
  <si>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</si>
  <si>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</si>
  <si>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</si>
  <si>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</si>
  <si>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</si>
  <si>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</si>
  <si>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</si>
  <si>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</si>
  <si>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</si>
  <si>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</si>
  <si>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</si>
  <si>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</si>
  <si>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</si>
  <si>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</si>
  <si>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</si>
  <si>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</si>
  <si>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</si>
  <si>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</si>
  <si>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</si>
  <si>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</si>
  <si>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</si>
  <si>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</si>
  <si>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</si>
  <si>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</si>
  <si>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</si>
  <si>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</si>
  <si>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</si>
  <si>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</si>
  <si>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</si>
  <si>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</si>
  <si>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</si>
  <si>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</si>
  <si>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</si>
  <si>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</si>
  <si>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</si>
  <si>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</si>
  <si>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</si>
  <si>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</si>
  <si>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</si>
  <si>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</si>
  <si>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</si>
  <si>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</si>
  <si>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</si>
  <si>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</si>
  <si>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</si>
  <si>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</si>
  <si>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</si>
  <si>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</si>
  <si>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</si>
  <si>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</si>
  <si>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</si>
  <si>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</si>
  <si>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</si>
  <si>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</si>
  <si>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</si>
  <si>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</si>
  <si>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</si>
  <si>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</si>
  <si>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</si>
  <si>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</si>
  <si>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</si>
  <si>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</si>
  <si>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</si>
  <si>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</si>
  <si>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</si>
  <si>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</si>
  <si>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</si>
  <si>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</si>
  <si>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</si>
  <si>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</si>
  <si>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</si>
  <si>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</si>
  <si>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</si>
  <si>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</si>
  <si>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</si>
  <si>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</si>
  <si>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</si>
  <si>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</si>
  <si>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</si>
  <si>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</si>
  <si>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</si>
  <si>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</si>
  <si>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</si>
  <si>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</si>
  <si>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</si>
  <si>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</si>
  <si>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</si>
  <si>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</si>
  <si>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</si>
  <si>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</si>
  <si>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</si>
  <si>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</si>
  <si>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</si>
  <si>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</si>
  <si>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</si>
  <si>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</si>
  <si>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</si>
  <si>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</si>
  <si>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</si>
  <si>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</si>
  <si>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</si>
  <si>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</si>
  <si>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</si>
  <si>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</si>
  <si>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</si>
  <si>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</si>
  <si>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</si>
  <si>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</si>
  <si>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</si>
  <si>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</si>
  <si>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</si>
  <si>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</si>
  <si>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</si>
  <si>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</si>
  <si>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</si>
  <si>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</si>
  <si>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</si>
  <si>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</si>
  <si>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</si>
  <si>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</si>
  <si>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</si>
  <si>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</si>
  <si>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</si>
  <si>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</si>
  <si>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</si>
  <si>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</si>
  <si>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</si>
  <si>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</si>
  <si>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</si>
  <si>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</si>
  <si>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</si>
  <si>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</si>
  <si>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</si>
  <si>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</si>
  <si>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</si>
  <si>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</si>
  <si>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</si>
  <si>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</si>
  <si>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</si>
  <si>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</si>
  <si>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</si>
  <si>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</si>
  <si>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</si>
  <si>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</si>
  <si>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</si>
  <si>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</si>
  <si>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</si>
  <si>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</si>
  <si>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</si>
  <si>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</si>
  <si>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</si>
  <si>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</si>
  <si>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</si>
  <si>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</si>
  <si>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</si>
  <si>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</si>
  <si>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</si>
  <si>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</si>
  <si>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</si>
  <si>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</si>
  <si>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</si>
  <si>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</si>
  <si>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</si>
  <si>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</si>
  <si>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</si>
  <si>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</si>
  <si>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</si>
  <si>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</si>
  <si>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</si>
  <si>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</si>
  <si>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</si>
  <si>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</si>
  <si>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</si>
  <si>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</si>
  <si>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</si>
  <si>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</si>
  <si>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</si>
  <si>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</si>
  <si>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</si>
  <si>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</si>
  <si>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</si>
  <si>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</si>
  <si>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</si>
  <si>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</si>
  <si>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</si>
  <si>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</si>
  <si>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</si>
  <si>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</si>
  <si>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</si>
  <si>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</si>
  <si>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</si>
  <si>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</si>
  <si>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</si>
  <si>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</si>
  <si>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</si>
  <si>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</si>
  <si>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</si>
  <si>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</si>
  <si>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</si>
  <si>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</si>
  <si>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</si>
  <si>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</si>
  <si>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</si>
  <si>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</si>
  <si>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</si>
  <si>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</si>
  <si>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</si>
  <si>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</si>
  <si>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</si>
  <si>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</si>
  <si>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</si>
  <si>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</si>
  <si>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</si>
  <si>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</si>
  <si>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</si>
  <si>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</si>
  <si>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</si>
  <si>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</si>
  <si>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</si>
  <si>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</si>
  <si>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</si>
  <si>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</si>
  <si>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</si>
  <si>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</si>
  <si>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</si>
  <si>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</si>
  <si>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</si>
  <si>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</si>
  <si>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</si>
  <si>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</si>
  <si>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</si>
  <si>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</si>
  <si>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</si>
  <si>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</si>
  <si>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</si>
  <si>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</si>
  <si>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</si>
  <si>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</si>
  <si>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</si>
  <si>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</si>
  <si>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</si>
  <si>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</si>
  <si>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</si>
  <si>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</si>
  <si>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</si>
  <si>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</si>
  <si>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</si>
  <si>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</si>
  <si>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</si>
  <si>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</si>
  <si>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</si>
  <si>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</si>
  <si>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</si>
  <si>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</si>
  <si>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</si>
  <si>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</si>
  <si>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</si>
  <si>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</si>
  <si>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</si>
  <si>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</si>
  <si>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</si>
  <si>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</si>
  <si>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</si>
  <si>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</si>
  <si>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</si>
  <si>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</si>
  <si>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</si>
  <si>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</si>
  <si>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</si>
  <si>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</si>
  <si>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</si>
  <si>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</si>
  <si>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</si>
  <si>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</si>
  <si>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</si>
  <si>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</si>
  <si>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</si>
  <si>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</si>
  <si>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</si>
  <si>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</si>
  <si>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</si>
  <si>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</si>
  <si>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</si>
  <si>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</si>
  <si>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</si>
  <si>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</si>
  <si>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</si>
  <si>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</si>
  <si>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</si>
  <si>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</si>
  <si>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</si>
  <si>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</si>
  <si>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</si>
  <si>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</si>
  <si>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</si>
  <si>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</si>
  <si>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</si>
  <si>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</si>
  <si>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</si>
  <si>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</si>
  <si>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</si>
  <si>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</si>
  <si>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</si>
  <si>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</si>
  <si>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</si>
  <si>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</si>
  <si>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</si>
  <si>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</si>
  <si>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</si>
  <si>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</si>
  <si>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</si>
  <si>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</si>
  <si>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</si>
  <si>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</si>
  <si>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</si>
  <si>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</si>
  <si>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</si>
  <si>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</si>
  <si>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</si>
  <si>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</si>
  <si>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</si>
  <si>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</si>
  <si>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</si>
  <si>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</si>
  <si>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</si>
  <si>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</si>
  <si>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</si>
  <si>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</si>
  <si>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</si>
  <si>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</si>
  <si>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</si>
  <si>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</si>
  <si>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</si>
  <si>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</si>
  <si>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</si>
  <si>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</si>
  <si>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</si>
  <si>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</si>
  <si>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</si>
  <si>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</si>
  <si>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</si>
  <si>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</si>
  <si>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</si>
  <si>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</si>
  <si>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</si>
  <si>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</si>
  <si>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</si>
  <si>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</si>
  <si>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</si>
  <si>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</si>
  <si>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</si>
  <si>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</si>
  <si>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</si>
  <si>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</si>
  <si>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</si>
  <si>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</si>
  <si>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</si>
  <si>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</si>
  <si>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</si>
  <si>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</si>
  <si>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</si>
  <si>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</si>
  <si>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</si>
  <si>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</si>
  <si>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</si>
  <si>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</si>
  <si>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</si>
  <si>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</si>
  <si>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</si>
  <si>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</si>
  <si>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</si>
  <si>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</si>
  <si>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</si>
  <si>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</si>
  <si>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</si>
  <si>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</si>
  <si>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</si>
  <si>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</si>
  <si>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</si>
  <si>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</si>
  <si>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</si>
  <si>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</si>
  <si>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</si>
  <si>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</si>
  <si>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</si>
  <si>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</si>
  <si>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</si>
  <si>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</si>
  <si>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</si>
  <si>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</si>
  <si>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</si>
  <si>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</si>
  <si>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</si>
  <si>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</si>
  <si>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</si>
  <si>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</si>
  <si>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</si>
  <si>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</si>
  <si>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</si>
  <si>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</si>
  <si>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</si>
  <si>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</si>
  <si>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</si>
  <si>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</si>
  <si>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</si>
  <si>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</si>
  <si>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</si>
  <si>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</si>
  <si>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</si>
  <si>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</si>
  <si>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</si>
  <si>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</si>
  <si>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</si>
  <si>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</si>
  <si>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</si>
  <si>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</si>
  <si>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</si>
  <si>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</si>
  <si>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</si>
  <si>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</si>
  <si>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</si>
  <si>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</si>
  <si>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</si>
  <si>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</si>
  <si>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</si>
  <si>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</si>
  <si>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</si>
  <si>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</si>
  <si>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</si>
  <si>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</si>
  <si>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</si>
  <si>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</si>
  <si>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</si>
  <si>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</si>
  <si>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</si>
  <si>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</si>
  <si>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</si>
  <si>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</si>
  <si>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</si>
  <si>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</si>
  <si>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</si>
  <si>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</si>
  <si>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</si>
  <si>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</si>
  <si>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</si>
  <si>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</si>
  <si>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</si>
  <si>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</si>
  <si>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</si>
  <si>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</si>
  <si>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</si>
  <si>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</si>
  <si>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</si>
  <si>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</si>
  <si>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</si>
  <si>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</si>
  <si>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</si>
  <si>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</si>
  <si>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</si>
  <si>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</si>
  <si>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</si>
  <si>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</si>
  <si>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</si>
  <si>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</si>
  <si>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</si>
  <si>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</si>
  <si>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</si>
  <si>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</si>
  <si>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</si>
  <si>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</si>
  <si>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</si>
  <si>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</si>
  <si>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</si>
  <si>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</si>
  <si>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</si>
  <si>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</si>
  <si>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</si>
  <si>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</si>
  <si>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</si>
  <si>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</si>
  <si>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</si>
  <si>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</si>
  <si>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</si>
  <si>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</si>
  <si>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</si>
  <si>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</si>
  <si>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</si>
  <si>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</si>
  <si>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</si>
  <si>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</si>
  <si>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</si>
  <si>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</si>
  <si>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</si>
  <si>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</si>
  <si>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</si>
  <si>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</si>
  <si>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</si>
  <si>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</si>
  <si>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</si>
  <si>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</si>
  <si>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</si>
  <si>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</si>
  <si>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</si>
  <si>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</si>
  <si>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</si>
  <si>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</si>
  <si>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</si>
  <si>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</si>
  <si>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</si>
  <si>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</si>
  <si>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</si>
  <si>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</si>
  <si>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</si>
  <si>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</si>
  <si>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</si>
  <si>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</si>
  <si>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</si>
  <si>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</si>
  <si>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</si>
  <si>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</si>
  <si>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</si>
  <si>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</si>
  <si>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</si>
  <si>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</si>
  <si>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</si>
  <si>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</si>
  <si>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</si>
  <si>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</si>
  <si>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</si>
  <si>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</si>
  <si>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</si>
  <si>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</si>
  <si>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</si>
  <si>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</si>
  <si>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</si>
  <si>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</si>
  <si>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</si>
  <si>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</si>
  <si>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</si>
  <si>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</si>
  <si>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</si>
  <si>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</si>
  <si>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</si>
  <si>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</si>
  <si>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</si>
  <si>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</si>
  <si>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</si>
  <si>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</si>
  <si>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</si>
  <si>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</si>
  <si>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</si>
  <si>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</si>
  <si>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</si>
  <si>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</si>
  <si>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</si>
  <si>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</si>
  <si>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</si>
  <si>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</si>
  <si>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</si>
  <si>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</si>
  <si>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</si>
  <si>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</si>
  <si>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</si>
  <si>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</si>
  <si>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</si>
  <si>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</si>
  <si>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</si>
  <si>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</si>
  <si>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</si>
  <si>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</si>
  <si>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</si>
  <si>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</si>
  <si>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</si>
  <si>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</si>
  <si>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</si>
  <si>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</si>
  <si>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</si>
  <si>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</si>
  <si>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</si>
  <si>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</si>
  <si>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</si>
  <si>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</si>
  <si>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</si>
  <si>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</si>
  <si>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</si>
  <si>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</si>
  <si>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</si>
  <si>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</si>
  <si>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</si>
  <si>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</si>
  <si>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</si>
  <si>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</si>
  <si>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</si>
  <si>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</si>
  <si>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</si>
  <si>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</si>
  <si>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</si>
  <si>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</si>
  <si>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</si>
  <si>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</si>
  <si>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</si>
  <si>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</si>
  <si>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</si>
  <si>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</si>
  <si>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</si>
  <si>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</si>
  <si>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</si>
  <si>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</si>
  <si>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</si>
  <si>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</si>
  <si>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</si>
  <si>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</si>
  <si>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</si>
  <si>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</si>
  <si>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</si>
  <si>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</si>
  <si>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</si>
  <si>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</si>
  <si>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</si>
  <si>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</si>
  <si>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</si>
  <si>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</si>
  <si>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</si>
  <si>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</si>
  <si>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</si>
  <si>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</si>
  <si>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</si>
  <si>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</si>
  <si>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</si>
  <si>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</si>
  <si>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</si>
  <si>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</si>
  <si>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</si>
  <si>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</si>
  <si>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</si>
  <si>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</si>
  <si>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</si>
  <si>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</si>
  <si>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</si>
  <si>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</si>
  <si>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</si>
  <si>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</si>
  <si>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</si>
  <si>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</si>
  <si>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</si>
  <si>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</si>
  <si>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</si>
  <si>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</si>
  <si>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</si>
  <si>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</si>
  <si>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</si>
  <si>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</si>
  <si>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</si>
  <si>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</si>
  <si>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</si>
  <si>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</si>
  <si>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</si>
  <si>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</si>
  <si>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</si>
  <si>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</si>
  <si>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</si>
  <si>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</si>
  <si>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</si>
  <si>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</si>
  <si>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</si>
  <si>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</si>
  <si>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</si>
  <si>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</si>
  <si>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</si>
  <si>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</si>
  <si>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</si>
  <si>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</si>
  <si>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</si>
  <si>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</si>
  <si>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</si>
  <si>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</si>
  <si>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</si>
  <si>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</si>
  <si>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</si>
  <si>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</si>
  <si>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</si>
  <si>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</si>
  <si>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</si>
  <si>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</si>
  <si>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</si>
  <si>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</si>
  <si>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</si>
  <si>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</si>
  <si>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</si>
  <si>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</si>
  <si>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</si>
  <si>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</si>
  <si>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</si>
  <si>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</si>
  <si>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</si>
  <si>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</si>
  <si>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</si>
  <si>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</si>
  <si>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</si>
  <si>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</si>
  <si>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</si>
  <si>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</si>
  <si>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</si>
  <si>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</si>
  <si>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</si>
  <si>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</si>
  <si>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</si>
  <si>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</si>
  <si>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</si>
  <si>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</si>
  <si>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</si>
  <si>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</si>
  <si>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</si>
  <si>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</si>
  <si>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</si>
  <si>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</si>
  <si>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</si>
  <si>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</si>
  <si>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</si>
  <si>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</si>
  <si>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</si>
  <si>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</si>
  <si>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</si>
  <si>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</si>
  <si>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</si>
  <si>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</si>
  <si>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</si>
  <si>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</si>
  <si>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</si>
  <si>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</si>
  <si>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</si>
  <si>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</si>
  <si>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</si>
  <si>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</si>
  <si>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</si>
  <si>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</si>
  <si>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</si>
  <si>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</si>
  <si>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</si>
  <si>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</si>
  <si>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</si>
  <si>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</si>
  <si>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</si>
  <si>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</si>
  <si>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</si>
  <si>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</si>
  <si>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</si>
  <si>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</si>
  <si>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</si>
  <si>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</si>
  <si>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</si>
  <si>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</si>
  <si>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</si>
  <si>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</si>
  <si>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</si>
  <si>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</si>
  <si>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</si>
  <si>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</si>
  <si>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</si>
  <si>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</si>
  <si>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</si>
  <si>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</si>
  <si>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</si>
  <si>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</si>
  <si>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</si>
  <si>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</si>
  <si>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</si>
  <si>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</si>
  <si>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</si>
  <si>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</si>
  <si>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</si>
  <si>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</si>
  <si>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</si>
  <si>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</si>
  <si>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</si>
  <si>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</si>
  <si>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</si>
  <si>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</si>
  <si>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</si>
  <si>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</si>
  <si>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</si>
  <si>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</si>
  <si>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</si>
  <si>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</si>
  <si>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</si>
  <si>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</si>
  <si>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</si>
  <si>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</si>
  <si>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</si>
  <si>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</si>
  <si>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</si>
  <si>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</si>
  <si>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</si>
  <si>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</si>
  <si>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</si>
  <si>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</si>
  <si>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</si>
  <si>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</si>
  <si>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</si>
  <si>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</si>
  <si>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</si>
  <si>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</si>
  <si>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</si>
  <si>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</si>
  <si>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</si>
  <si>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</si>
  <si>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</si>
  <si>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</si>
  <si>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</si>
  <si>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</si>
  <si>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</si>
  <si>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</si>
  <si>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</si>
  <si>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</si>
  <si>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</si>
  <si>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</si>
  <si>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</si>
  <si>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</si>
  <si>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</si>
  <si>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</si>
  <si>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</si>
  <si>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</si>
  <si>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</si>
  <si>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</si>
  <si>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</si>
  <si>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</si>
  <si>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</si>
  <si>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</si>
  <si>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</si>
  <si>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</si>
  <si>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</si>
  <si>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</si>
  <si>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</si>
  <si>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</si>
  <si>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</si>
  <si>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</si>
  <si>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</si>
  <si>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</si>
  <si>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</si>
  <si>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</si>
  <si>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</si>
  <si>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</si>
  <si>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</si>
  <si>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</si>
  <si>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</si>
  <si>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</si>
  <si>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</si>
  <si>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</si>
  <si>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</si>
  <si>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</si>
  <si>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</si>
  <si>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</si>
  <si>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</si>
  <si>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</si>
  <si>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</si>
  <si>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</si>
  <si>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</si>
  <si>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</si>
  <si>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</si>
  <si>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</si>
  <si>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</si>
  <si>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</si>
  <si>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</si>
  <si>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</si>
  <si>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</si>
  <si>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</si>
  <si>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</si>
  <si>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</si>
  <si>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</si>
  <si>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</si>
  <si>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</si>
  <si>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</si>
  <si>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</si>
  <si>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</si>
  <si>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</si>
  <si>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</si>
  <si>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</si>
  <si>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</si>
  <si>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</si>
  <si>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</si>
  <si>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</si>
  <si>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</si>
  <si>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</si>
  <si>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</si>
  <si>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</si>
  <si>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</si>
  <si>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</si>
  <si>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</si>
  <si>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</si>
  <si>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</si>
  <si>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</si>
  <si>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</si>
  <si>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</si>
  <si>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</si>
  <si>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</si>
  <si>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</si>
  <si>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</si>
  <si>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</si>
  <si>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</si>
  <si>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</si>
  <si>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</si>
  <si>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</si>
  <si>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</si>
  <si>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</si>
  <si>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</si>
  <si>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</si>
  <si>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</si>
  <si>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</si>
  <si>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</si>
  <si>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</si>
  <si>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</si>
  <si>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</si>
  <si>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</si>
  <si>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</si>
  <si>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</si>
  <si>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</si>
  <si>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</si>
  <si>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</si>
  <si>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</si>
  <si>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</si>
  <si>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</si>
  <si>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</si>
  <si>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</si>
  <si>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</si>
  <si>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</si>
  <si>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</si>
  <si>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</si>
  <si>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</si>
  <si>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</si>
  <si>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</si>
  <si>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</si>
  <si>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</si>
  <si>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</si>
  <si>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</si>
  <si>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</si>
  <si>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</si>
  <si>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</si>
  <si>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</si>
  <si>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</si>
  <si>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</si>
  <si>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</si>
  <si>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</si>
  <si>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</si>
  <si>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</si>
  <si>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</si>
  <si>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</si>
  <si>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</si>
  <si>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</si>
  <si>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</si>
  <si>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</si>
  <si>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</si>
  <si>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</si>
  <si>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</si>
  <si>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</si>
  <si>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</si>
  <si>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</si>
  <si>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</si>
  <si>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</si>
  <si>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</si>
  <si>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</si>
  <si>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</si>
  <si>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</si>
  <si>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</si>
  <si>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</si>
  <si>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</si>
  <si>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</si>
  <si>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</si>
  <si>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</si>
  <si>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</si>
  <si>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</si>
  <si>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</si>
  <si>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</si>
  <si>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</si>
  <si>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</si>
  <si>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</si>
  <si>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</si>
  <si>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</si>
  <si>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</si>
  <si>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</si>
  <si>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</si>
  <si>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</si>
  <si>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</si>
  <si>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</si>
  <si>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</si>
  <si>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</si>
  <si>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</si>
  <si>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</si>
  <si>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</si>
  <si>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</si>
  <si>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</si>
  <si>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</si>
  <si>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</si>
  <si>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</si>
  <si>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</si>
  <si>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</si>
  <si>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</si>
  <si>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</si>
  <si>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</si>
  <si>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</si>
  <si>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</si>
  <si>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</si>
  <si>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</si>
  <si>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</si>
  <si>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</si>
  <si>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</si>
  <si>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</si>
  <si>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</si>
  <si>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</si>
  <si>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</si>
  <si>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</si>
  <si>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</si>
  <si>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</si>
  <si>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</si>
  <si>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</si>
  <si>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</si>
  <si>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</si>
  <si>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</si>
  <si>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</si>
  <si>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</si>
  <si>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</si>
  <si>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</si>
  <si>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</si>
  <si>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</si>
  <si>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</si>
  <si>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</si>
  <si>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</si>
  <si>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</si>
  <si>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</si>
  <si>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</si>
  <si>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</si>
  <si>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</si>
  <si>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</si>
  <si>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</si>
  <si>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</si>
  <si>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</si>
  <si>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</si>
  <si>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</si>
  <si>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</si>
  <si>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</si>
  <si>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</si>
  <si>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</si>
  <si>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</si>
  <si>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</si>
  <si>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</si>
  <si>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</si>
  <si>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</si>
  <si>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</si>
  <si>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</si>
  <si>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</si>
  <si>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</si>
  <si>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</si>
  <si>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</si>
  <si>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</si>
  <si>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</si>
  <si>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</si>
  <si>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</si>
  <si>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</si>
  <si>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</si>
  <si>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</si>
  <si>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</si>
  <si>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</si>
  <si>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</si>
  <si>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</si>
  <si>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</si>
  <si>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</si>
  <si>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</si>
  <si>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</si>
  <si>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</si>
  <si>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</si>
  <si>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</si>
  <si>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</si>
  <si>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</si>
  <si>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</si>
  <si>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</si>
  <si>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</si>
  <si>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</si>
  <si>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</si>
  <si>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</si>
  <si>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</si>
  <si>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</si>
  <si>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</si>
  <si>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</si>
  <si>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</si>
  <si>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</si>
  <si>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</si>
  <si>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</si>
  <si>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</si>
  <si>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</si>
  <si>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</si>
  <si>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</si>
  <si>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</si>
  <si>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</si>
  <si>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</si>
  <si>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</si>
  <si>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</si>
  <si>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</si>
  <si>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</si>
  <si>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</si>
  <si>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</si>
  <si>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</si>
  <si>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</si>
  <si>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</si>
  <si>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</si>
  <si>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</si>
  <si>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</si>
  <si>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</si>
  <si>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</si>
  <si>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</si>
  <si>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</si>
  <si>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</si>
  <si>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</si>
  <si>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</si>
  <si>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</si>
  <si>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</si>
  <si>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</si>
  <si>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</si>
  <si>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</si>
  <si>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</si>
  <si>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</si>
  <si>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</si>
  <si>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</si>
  <si>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</si>
  <si>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</si>
  <si>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</si>
  <si>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</si>
  <si>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</si>
  <si>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</si>
  <si>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</si>
  <si>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</si>
  <si>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</si>
  <si>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</si>
  <si>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</si>
  <si>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</si>
  <si>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</si>
  <si>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</si>
  <si>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</si>
  <si>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</si>
  <si>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</si>
  <si>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</si>
  <si>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</si>
  <si>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</si>
  <si>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</si>
  <si>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</si>
  <si>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</si>
  <si>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</si>
  <si>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</si>
  <si>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</si>
  <si>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</si>
  <si>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</si>
  <si>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</si>
  <si>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</si>
  <si>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</si>
  <si>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</si>
  <si>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</si>
  <si>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</si>
  <si>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</si>
  <si>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</si>
  <si>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</si>
  <si>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</si>
  <si>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</si>
  <si>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</si>
  <si>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</si>
  <si>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</si>
  <si>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</si>
  <si>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</si>
  <si>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</si>
  <si>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</si>
  <si>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</si>
  <si>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</si>
  <si>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</si>
  <si>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</si>
  <si>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</si>
  <si>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</si>
  <si>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</si>
  <si>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</si>
  <si>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</si>
  <si>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</si>
  <si>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</si>
  <si>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</si>
  <si>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</si>
  <si>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</si>
  <si>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</si>
  <si>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</si>
  <si>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</si>
  <si>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</si>
  <si>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</si>
  <si>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</si>
  <si>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</si>
  <si>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</si>
  <si>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</si>
  <si>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</si>
  <si>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</si>
  <si>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</si>
  <si>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</si>
  <si>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</si>
  <si>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</si>
  <si>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</si>
  <si>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</si>
  <si>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</si>
  <si>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</si>
  <si>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</si>
  <si>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</si>
  <si>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</si>
  <si>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</si>
  <si>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</si>
  <si>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</si>
  <si>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</si>
  <si>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</si>
  <si>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</si>
  <si>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</si>
  <si>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</si>
  <si>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</si>
  <si>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</si>
  <si>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</si>
  <si>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</si>
  <si>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</si>
  <si>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</si>
  <si>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</si>
  <si>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</si>
  <si>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</si>
  <si>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</si>
  <si>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</si>
  <si>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</si>
  <si>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</si>
  <si>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</si>
  <si>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</si>
  <si>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</si>
  <si>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</si>
  <si>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</si>
  <si>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</si>
  <si>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</si>
  <si>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</si>
  <si>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</si>
  <si>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</si>
  <si>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</si>
  <si>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</si>
  <si>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</si>
  <si>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</si>
  <si>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</si>
  <si>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</si>
  <si>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</si>
  <si>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</si>
  <si>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</si>
  <si>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</si>
  <si>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</si>
  <si>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</si>
  <si>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</si>
  <si>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</si>
  <si>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</si>
  <si>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</si>
  <si>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</si>
  <si>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</si>
  <si>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</si>
  <si>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</si>
  <si>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</si>
  <si>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</si>
  <si>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</si>
  <si>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</si>
  <si>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</si>
  <si>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</si>
  <si>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</si>
  <si>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</si>
  <si>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</si>
  <si>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</si>
  <si>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</si>
  <si>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</si>
  <si>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</si>
  <si>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</si>
  <si>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</si>
  <si>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</si>
  <si>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</si>
  <si>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</si>
  <si>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</si>
  <si>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</si>
  <si>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</si>
  <si>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</si>
  <si>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</si>
  <si>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</si>
  <si>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</si>
  <si>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</si>
  <si>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</si>
  <si>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</si>
  <si>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</si>
  <si>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</si>
  <si>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</si>
  <si>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</si>
  <si>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</si>
  <si>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</si>
  <si>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</si>
  <si>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</si>
  <si>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</si>
  <si>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</si>
  <si>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</si>
  <si>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</si>
  <si>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</si>
  <si>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</si>
  <si>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</si>
  <si>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</si>
  <si>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</si>
  <si>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</si>
  <si>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</si>
  <si>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</si>
  <si>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</si>
  <si>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</si>
  <si>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</si>
  <si>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</si>
  <si>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</si>
  <si>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</si>
  <si>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</si>
  <si>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</si>
  <si>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</si>
  <si>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</si>
  <si>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</si>
  <si>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</si>
  <si>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</si>
  <si>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</si>
  <si>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</si>
  <si>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</si>
  <si>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</si>
  <si>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</si>
  <si>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</si>
  <si>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</si>
  <si>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</si>
  <si>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</si>
  <si>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</si>
  <si>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</si>
  <si>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</si>
  <si>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</si>
  <si>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</si>
  <si>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</si>
  <si>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</si>
  <si>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</si>
  <si>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</si>
  <si>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</si>
  <si>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</si>
  <si>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</si>
  <si>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</si>
  <si>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</si>
  <si>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</si>
  <si>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</si>
  <si>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</si>
  <si>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</si>
  <si>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</si>
  <si>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</si>
  <si>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</si>
  <si>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</si>
  <si>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</si>
  <si>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</si>
  <si>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</si>
  <si>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</si>
  <si>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</si>
  <si>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</si>
  <si>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</si>
  <si>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</si>
  <si>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</si>
  <si>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</si>
  <si>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</si>
  <si>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</si>
  <si>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</si>
  <si>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</si>
  <si>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</si>
  <si>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</si>
  <si>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</si>
  <si>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</si>
  <si>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</si>
  <si>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</si>
  <si>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</si>
  <si>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</si>
  <si>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</si>
  <si>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</si>
  <si>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</si>
  <si>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</si>
  <si>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</si>
  <si>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</si>
  <si>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</si>
  <si>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</si>
  <si>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</si>
  <si>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</si>
  <si>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</si>
  <si>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</si>
  <si>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</si>
  <si>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</si>
  <si>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</si>
  <si>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</si>
  <si>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</si>
  <si>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</si>
  <si>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</si>
  <si>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</si>
  <si>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</si>
  <si>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</si>
  <si>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</si>
  <si>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</si>
  <si>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</si>
  <si>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</si>
  <si>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</si>
  <si>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</si>
  <si>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</si>
  <si>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</si>
  <si>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</si>
  <si>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</si>
  <si>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</si>
  <si>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</si>
  <si>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</si>
  <si>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</si>
  <si>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</si>
  <si>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</si>
  <si>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</si>
  <si>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</si>
  <si>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</si>
  <si>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</si>
  <si>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</si>
  <si>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</si>
  <si>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</si>
  <si>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</si>
  <si>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</si>
  <si>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</si>
  <si>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</si>
  <si>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</si>
  <si>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</si>
  <si>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</si>
  <si>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</si>
  <si>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</si>
  <si>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</si>
  <si>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</si>
  <si>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</si>
  <si>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</si>
  <si>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</si>
  <si>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</si>
  <si>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</si>
  <si>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</si>
  <si>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</si>
  <si>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</si>
  <si>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</si>
  <si>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</si>
  <si>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</si>
  <si>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</si>
  <si>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</si>
  <si>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</si>
  <si>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</si>
  <si>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</si>
  <si>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</si>
  <si>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</si>
  <si>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</si>
  <si>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</si>
  <si>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</si>
  <si>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</si>
  <si>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</si>
  <si>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</si>
  <si>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</si>
  <si>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</si>
  <si>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</si>
  <si>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</si>
  <si>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</si>
  <si>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</si>
  <si>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</si>
  <si>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</si>
  <si>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</si>
  <si>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</si>
  <si>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</si>
  <si>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</si>
  <si>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</si>
  <si>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</si>
  <si>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</si>
  <si>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</si>
  <si>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</si>
  <si>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</si>
  <si>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</si>
  <si>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</si>
  <si>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</si>
  <si>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</si>
  <si>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</si>
  <si>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</si>
  <si>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</si>
  <si>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</si>
  <si>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</si>
  <si>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</si>
  <si>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</si>
  <si>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</si>
  <si>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</si>
  <si>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</si>
  <si>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</si>
  <si>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</si>
  <si>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</si>
  <si>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</si>
  <si>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</si>
  <si>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</si>
  <si>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</si>
  <si>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</si>
  <si>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</si>
  <si>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</si>
  <si>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</si>
  <si>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</si>
  <si>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</si>
  <si>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</si>
  <si>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</si>
  <si>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</si>
  <si>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</si>
  <si>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</si>
  <si>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</si>
  <si>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</si>
  <si>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</si>
  <si>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</si>
  <si>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</si>
  <si>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</si>
  <si>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</si>
  <si>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</si>
  <si>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</si>
  <si>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</si>
  <si>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</si>
  <si>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</si>
  <si>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</si>
  <si>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</si>
  <si>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</si>
  <si>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</si>
  <si>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</si>
  <si>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</si>
  <si>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</si>
  <si>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</si>
  <si>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</si>
  <si>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</si>
  <si>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</si>
  <si>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</si>
  <si>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</si>
  <si>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</si>
  <si>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</si>
  <si>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</si>
  <si>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</si>
  <si>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</si>
  <si>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</si>
  <si>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</si>
  <si>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</si>
  <si>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</si>
  <si>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</si>
  <si>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</si>
  <si>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</si>
  <si>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</si>
  <si>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</si>
  <si>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</si>
  <si>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</si>
  <si>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</si>
  <si>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</si>
  <si>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</si>
  <si>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</si>
  <si>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</si>
  <si>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</si>
  <si>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</si>
  <si>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</si>
  <si>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</si>
  <si>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</si>
  <si>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</si>
  <si>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</si>
  <si>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</si>
  <si>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</si>
  <si>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</si>
  <si>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</si>
  <si>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</si>
  <si>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</si>
  <si>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</si>
  <si>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</si>
  <si>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</si>
  <si>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</si>
  <si>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</si>
  <si>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</si>
  <si>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</si>
  <si>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</si>
  <si>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</si>
  <si>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</si>
  <si>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</si>
  <si>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</si>
  <si>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</si>
  <si>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</si>
  <si>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</si>
  <si>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</si>
  <si>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</si>
  <si>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</si>
  <si>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</si>
  <si>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</si>
  <si>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</si>
  <si>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</si>
  <si>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</si>
  <si>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</si>
  <si>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</si>
  <si>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</si>
  <si>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</si>
  <si>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</si>
  <si>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</si>
  <si>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</si>
  <si>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</si>
  <si>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</si>
  <si>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</si>
  <si>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</si>
  <si>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</si>
  <si>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</si>
  <si>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</si>
  <si>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</si>
  <si>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</si>
  <si>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</si>
  <si>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</si>
  <si>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</si>
  <si>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</si>
  <si>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</si>
  <si>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</si>
  <si>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</si>
  <si>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</si>
  <si>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</si>
  <si>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</si>
  <si>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</si>
  <si>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</si>
  <si>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</si>
  <si>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</si>
  <si>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</si>
  <si>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</si>
  <si>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</si>
  <si>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</si>
  <si>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</si>
  <si>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</si>
  <si>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</si>
  <si>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</si>
  <si>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</si>
  <si>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</si>
  <si>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</si>
  <si>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</si>
  <si>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</si>
  <si>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</si>
  <si>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</si>
  <si>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</si>
  <si>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</si>
  <si>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</si>
  <si>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</si>
  <si>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</si>
  <si>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</si>
  <si>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</si>
  <si>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</si>
  <si>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</si>
  <si>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</si>
  <si>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</si>
  <si>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</si>
  <si>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</si>
  <si>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</si>
  <si>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</si>
  <si>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</si>
  <si>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</si>
  <si>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</si>
  <si>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</si>
  <si>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</si>
  <si>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</si>
  <si>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</si>
  <si>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</si>
  <si>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</si>
  <si>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</si>
  <si>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</si>
  <si>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</si>
  <si>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</si>
  <si>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</si>
  <si>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</si>
  <si>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</si>
  <si>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</si>
  <si>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</si>
  <si>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</si>
  <si>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</si>
  <si>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</si>
  <si>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</si>
  <si>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</si>
  <si>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</si>
  <si>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</si>
  <si>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</si>
  <si>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</si>
  <si>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</si>
  <si>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</si>
  <si>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</si>
  <si>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</si>
  <si>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</si>
  <si>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</si>
  <si>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</si>
  <si>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</si>
  <si>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</si>
  <si>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</si>
  <si>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</si>
  <si>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</si>
  <si>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</si>
  <si>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</si>
  <si>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</si>
  <si>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</si>
  <si>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</si>
  <si>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</si>
  <si>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</si>
  <si>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</si>
  <si>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</si>
  <si>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</si>
  <si>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</si>
  <si>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</si>
  <si>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</si>
  <si>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</si>
  <si>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</si>
  <si>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</si>
  <si>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</si>
  <si>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</si>
  <si>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</si>
  <si>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</si>
  <si>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</si>
  <si>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</si>
  <si>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</si>
  <si>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</si>
  <si>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</si>
  <si>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</si>
  <si>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</si>
  <si>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</si>
  <si>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</si>
  <si>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</si>
  <si>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</si>
  <si>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</si>
  <si>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</si>
  <si>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</si>
  <si>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</si>
  <si>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</si>
  <si>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</si>
  <si>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</si>
  <si>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</si>
  <si>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</si>
  <si>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</si>
  <si>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</si>
  <si>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</si>
  <si>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</si>
  <si>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</si>
  <si>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</si>
  <si>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</si>
  <si>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</si>
  <si>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</si>
  <si>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</si>
  <si>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</si>
  <si>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</si>
  <si>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</si>
  <si>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</si>
  <si>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</si>
  <si>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</si>
  <si>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</si>
  <si>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</si>
  <si>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</si>
  <si>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</si>
  <si>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</si>
  <si>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</si>
  <si>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</si>
  <si>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</si>
  <si>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</si>
  <si>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</si>
  <si>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</si>
  <si>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</si>
  <si>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</si>
  <si>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</si>
  <si>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</si>
  <si>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</si>
  <si>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</si>
  <si>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</si>
  <si>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</si>
  <si>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</si>
  <si>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</si>
  <si>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</si>
  <si>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</si>
  <si>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</si>
  <si>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</si>
  <si>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</si>
  <si>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</si>
  <si>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</si>
  <si>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</si>
  <si>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</si>
  <si>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</si>
  <si>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</si>
  <si>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</si>
  <si>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</si>
  <si>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</si>
  <si>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</si>
  <si>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</si>
  <si>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</si>
  <si>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</si>
  <si>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</si>
  <si>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</si>
  <si>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</si>
  <si>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</si>
  <si>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</si>
  <si>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</si>
  <si>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</si>
  <si>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</si>
  <si>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</si>
  <si>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</si>
  <si>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</si>
  <si>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</si>
  <si>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</si>
  <si>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</si>
  <si>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</si>
  <si>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</si>
  <si>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</si>
  <si>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</si>
  <si>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</si>
  <si>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</si>
  <si>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</si>
  <si>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</si>
  <si>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</si>
  <si>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</si>
  <si>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</si>
  <si>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</si>
  <si>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</si>
  <si>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</si>
  <si>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</si>
  <si>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</si>
  <si>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</si>
  <si>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</si>
  <si>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</si>
  <si>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</si>
  <si>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</si>
  <si>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</si>
  <si>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</si>
  <si>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</si>
  <si>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</si>
  <si>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</si>
  <si>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</si>
  <si>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</si>
  <si>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</si>
  <si>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</si>
  <si>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</si>
  <si>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</si>
  <si>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</si>
  <si>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</si>
  <si>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</si>
  <si>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</si>
  <si>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</si>
  <si>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</si>
  <si>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</si>
  <si>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</si>
  <si>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</si>
  <si>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</si>
  <si>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</si>
  <si>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</si>
  <si>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</si>
  <si>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</si>
  <si>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</si>
  <si>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</si>
  <si>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</si>
  <si>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</si>
  <si>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</si>
  <si>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</si>
  <si>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</si>
  <si>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</si>
  <si>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</si>
  <si>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</si>
  <si>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</si>
  <si>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</si>
  <si>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</si>
  <si>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</si>
  <si>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</si>
  <si>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</si>
  <si>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</si>
  <si>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</si>
  <si>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</si>
  <si>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</si>
  <si>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</si>
  <si>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</si>
  <si>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</si>
  <si>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</si>
  <si>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</si>
  <si>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</si>
  <si>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</si>
  <si>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</si>
  <si>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</si>
  <si>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</si>
  <si>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</si>
  <si>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</si>
  <si>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</si>
  <si>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</si>
  <si>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</si>
  <si>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</si>
  <si>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</si>
  <si>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</si>
  <si>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</si>
  <si>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</si>
  <si>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</si>
  <si>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</si>
  <si>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</si>
  <si>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</si>
  <si>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</si>
  <si>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</si>
  <si>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</si>
  <si>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</si>
  <si>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</si>
  <si>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</si>
  <si>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</si>
  <si>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</si>
  <si>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</si>
  <si>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</si>
  <si>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</si>
  <si>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</si>
  <si>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</si>
  <si>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</si>
  <si>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</si>
  <si>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</si>
  <si>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</si>
  <si>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</si>
  <si>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</si>
  <si>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</si>
  <si>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</si>
  <si>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</si>
  <si>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</si>
  <si>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</si>
  <si>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</si>
  <si>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</si>
  <si>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</si>
  <si>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</si>
  <si>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</si>
  <si>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</si>
  <si>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</si>
  <si>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</si>
  <si>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</si>
  <si>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</si>
  <si>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</si>
  <si>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</si>
  <si>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</si>
  <si>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</si>
  <si>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</si>
  <si>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</si>
  <si>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</si>
  <si>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</si>
  <si>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</si>
  <si>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</si>
  <si>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</si>
  <si>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</si>
  <si>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</si>
  <si>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</si>
  <si>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</si>
  <si>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</si>
  <si>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</si>
  <si>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</si>
  <si>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</si>
  <si>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</si>
  <si>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</si>
  <si>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</si>
  <si>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</si>
  <si>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</si>
  <si>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</si>
  <si>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</si>
  <si>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</si>
  <si>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</si>
  <si>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</si>
  <si>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</si>
  <si>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</si>
  <si>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</si>
  <si>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</si>
  <si>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</si>
  <si>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</si>
  <si>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</si>
  <si>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</si>
  <si>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</si>
  <si>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</si>
  <si>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</si>
  <si>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</si>
  <si>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</si>
  <si>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</si>
  <si>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</si>
  <si>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</si>
  <si>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</si>
  <si>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</si>
  <si>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</si>
  <si>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</si>
  <si>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</si>
  <si>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</si>
  <si>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</si>
  <si>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</si>
  <si>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</si>
  <si>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</si>
  <si>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</si>
  <si>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</si>
  <si>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</si>
  <si>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</si>
  <si>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</si>
  <si>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</si>
  <si>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</si>
  <si>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</si>
  <si>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</si>
  <si>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</si>
  <si>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</si>
  <si>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</si>
  <si>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</si>
  <si>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</si>
  <si>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</si>
  <si>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</si>
  <si>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</si>
  <si>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</si>
  <si>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</si>
  <si>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</si>
  <si>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</si>
  <si>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</si>
  <si>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</si>
  <si>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</si>
  <si>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</si>
  <si>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</si>
  <si>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</si>
  <si>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</si>
  <si>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</si>
  <si>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</si>
  <si>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</si>
  <si>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</si>
  <si>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</si>
  <si>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</si>
  <si>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</si>
  <si>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</si>
  <si>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</si>
  <si>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</si>
  <si>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</si>
  <si>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</si>
  <si>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</si>
  <si>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</si>
  <si>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</si>
  <si>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</si>
  <si>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</si>
  <si>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</si>
  <si>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</si>
  <si>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</si>
  <si>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</si>
  <si>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</si>
  <si>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</si>
  <si>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</si>
  <si>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</si>
  <si>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</si>
  <si>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</si>
  <si>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</si>
  <si>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</si>
  <si>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</si>
  <si>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</si>
  <si>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</si>
  <si>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</si>
  <si>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</si>
  <si>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</si>
  <si>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</si>
  <si>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</si>
  <si>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</si>
  <si>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</si>
  <si>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</si>
  <si>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</si>
  <si>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</si>
  <si>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</si>
  <si>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</si>
  <si>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</si>
  <si>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</si>
  <si>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</si>
  <si>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</si>
  <si>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</si>
  <si>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</si>
  <si>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</si>
  <si>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</si>
  <si>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</si>
  <si>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</si>
  <si>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</si>
  <si>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</si>
  <si>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</si>
  <si>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</si>
  <si>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</si>
  <si>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</si>
  <si>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</si>
  <si>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</si>
  <si>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</si>
  <si>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</si>
  <si>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</si>
  <si>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</si>
  <si>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</si>
  <si>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</si>
  <si>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</si>
  <si>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</si>
  <si>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</si>
  <si>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</si>
  <si>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</si>
  <si>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</si>
  <si>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</si>
  <si>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</si>
  <si>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</si>
  <si>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</si>
  <si>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</si>
  <si>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</si>
  <si>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</si>
  <si>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</si>
  <si>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</si>
  <si>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</si>
  <si>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</si>
  <si>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</si>
  <si>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</si>
  <si>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</si>
  <si>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</si>
  <si>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</si>
  <si>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</si>
  <si>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</si>
  <si>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</si>
  <si>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</si>
  <si>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</si>
  <si>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</si>
  <si>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</si>
  <si>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</si>
  <si>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</si>
  <si>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</si>
  <si>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</si>
  <si>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</si>
  <si>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</si>
  <si>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</si>
  <si>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</si>
  <si>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</si>
  <si>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</si>
  <si>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</si>
  <si>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</si>
  <si>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</si>
  <si>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</si>
  <si>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</si>
  <si>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</si>
  <si>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</si>
  <si>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</si>
  <si>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</si>
  <si>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</si>
  <si>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</si>
  <si>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</si>
  <si>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</si>
  <si>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</si>
  <si>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</si>
  <si>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</si>
  <si>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</si>
  <si>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</si>
  <si>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</si>
  <si>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</si>
  <si>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</si>
  <si>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</si>
  <si>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</si>
  <si>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</si>
  <si>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</si>
  <si>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</si>
  <si>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</si>
  <si>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</si>
  <si>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</si>
  <si>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</si>
  <si>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</si>
  <si>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</si>
  <si>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</si>
  <si>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</si>
  <si>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</si>
  <si>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</si>
  <si>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</si>
  <si>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</si>
  <si>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</si>
  <si>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</si>
  <si>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</si>
  <si>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</si>
  <si>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</si>
  <si>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</si>
  <si>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</si>
  <si>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</si>
  <si>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</si>
  <si>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</si>
  <si>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</si>
  <si>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</si>
  <si>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</si>
  <si>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</si>
  <si>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</si>
  <si>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</si>
  <si>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</si>
  <si>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</si>
  <si>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</si>
  <si>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</si>
  <si>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</si>
  <si>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</si>
  <si>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</si>
  <si>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</si>
  <si>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</si>
  <si>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</si>
  <si>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</si>
  <si>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</si>
  <si>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</si>
  <si>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</si>
  <si>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</si>
  <si>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</si>
  <si>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</si>
  <si>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</si>
  <si>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</si>
  <si>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</si>
  <si>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</si>
  <si>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</si>
  <si>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</si>
  <si>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</si>
  <si>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</si>
  <si>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</si>
  <si>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</si>
  <si>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</si>
  <si>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</si>
  <si>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</si>
  <si>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</si>
  <si>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</si>
  <si>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</si>
  <si>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</si>
  <si>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</si>
  <si>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</si>
  <si>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</si>
  <si>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</si>
  <si>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</si>
  <si>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</si>
  <si>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</si>
  <si>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</si>
  <si>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</si>
  <si>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</si>
  <si>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</si>
  <si>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</si>
  <si>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</si>
  <si>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</si>
  <si>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</si>
  <si>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</si>
  <si>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</si>
  <si>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</si>
  <si>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</si>
  <si>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</si>
  <si>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</si>
  <si>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</si>
  <si>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</si>
  <si>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</si>
  <si>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</si>
  <si>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</si>
  <si>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</si>
  <si>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</si>
  <si>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</si>
  <si>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</si>
  <si>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</si>
  <si>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</si>
  <si>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</si>
  <si>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</si>
  <si>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</si>
  <si>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</si>
  <si>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</si>
  <si>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</si>
  <si>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</si>
  <si>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</si>
  <si>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</si>
  <si>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</si>
  <si>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</si>
  <si>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</si>
  <si>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</si>
  <si>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</si>
  <si>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</si>
  <si>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</si>
  <si>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</si>
  <si>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</si>
  <si>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</si>
  <si>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</si>
  <si>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</si>
  <si>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</si>
  <si>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</si>
  <si>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</si>
  <si>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</si>
  <si>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</si>
  <si>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</si>
  <si>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</si>
  <si>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</si>
  <si>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</si>
  <si>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</si>
  <si>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</si>
  <si>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</si>
  <si>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</si>
  <si>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</si>
  <si>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</si>
  <si>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</si>
  <si>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</si>
  <si>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</si>
  <si>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</si>
  <si>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</si>
  <si>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</si>
  <si>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</si>
  <si>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</si>
  <si>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</si>
  <si>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</si>
  <si>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</si>
  <si>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</si>
  <si>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</si>
  <si>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</si>
  <si>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</si>
  <si>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</si>
  <si>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</si>
  <si>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</si>
  <si>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</si>
  <si>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</si>
  <si>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</si>
  <si>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</si>
  <si>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</si>
  <si>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</si>
  <si>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</si>
  <si>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</si>
  <si>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</si>
  <si>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</si>
  <si>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</si>
  <si>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</si>
  <si>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</si>
  <si>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</si>
  <si>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</si>
  <si>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</si>
  <si>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</si>
  <si>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</si>
  <si>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</si>
  <si>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</si>
  <si>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</si>
  <si>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</si>
  <si>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</si>
  <si>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</si>
  <si>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</si>
  <si>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</si>
  <si>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</si>
  <si>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</si>
  <si>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</si>
  <si>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</si>
  <si>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</si>
  <si>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</si>
  <si>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</si>
  <si>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</si>
  <si>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</si>
  <si>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</si>
  <si>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</si>
  <si>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</si>
  <si>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</si>
  <si>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</si>
  <si>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</si>
  <si>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</si>
  <si>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</si>
  <si>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</si>
  <si>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</si>
  <si>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</si>
  <si>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</si>
  <si>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</si>
  <si>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</si>
  <si>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</si>
  <si>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</si>
  <si>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</si>
  <si>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</si>
  <si>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</si>
  <si>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</si>
  <si>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</si>
  <si>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</si>
  <si>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</si>
  <si>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</si>
  <si>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</si>
  <si>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</si>
  <si>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</si>
  <si>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</si>
  <si>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</si>
  <si>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</si>
  <si>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</si>
  <si>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</si>
  <si>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</si>
  <si>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</si>
  <si>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</si>
  <si>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</si>
  <si>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</si>
  <si>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</si>
  <si>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</si>
  <si>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</si>
  <si>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</si>
  <si>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</si>
  <si>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</si>
  <si>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</si>
  <si>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</si>
  <si>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</si>
  <si>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</si>
  <si>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</si>
  <si>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</si>
  <si>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</si>
  <si>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</si>
  <si>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</si>
  <si>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</si>
  <si>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</si>
  <si>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</si>
  <si>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</si>
  <si>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</si>
  <si>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</si>
  <si>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</si>
  <si>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</si>
  <si>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</si>
  <si>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</si>
  <si>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</si>
  <si>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</si>
  <si>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</si>
  <si>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</si>
  <si>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</si>
  <si>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</si>
  <si>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</si>
  <si>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</si>
  <si>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</si>
  <si>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</si>
  <si>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</si>
  <si>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</si>
  <si>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</si>
  <si>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</si>
  <si>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</si>
  <si>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</si>
  <si>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</si>
  <si>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</si>
  <si>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</si>
  <si>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</si>
  <si>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</si>
  <si>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</si>
  <si>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</si>
  <si>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</si>
  <si>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</si>
  <si>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</si>
  <si>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</si>
  <si>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</si>
  <si>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</si>
  <si>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</si>
  <si>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</si>
  <si>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</si>
  <si>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</si>
  <si>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</si>
  <si>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</si>
  <si>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</si>
  <si>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</si>
  <si>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</si>
  <si>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</si>
  <si>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</si>
  <si>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</si>
  <si>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</si>
  <si>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</si>
  <si>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</si>
  <si>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</si>
  <si>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</si>
  <si>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</si>
  <si>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</si>
  <si>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</si>
  <si>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</si>
  <si>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</si>
  <si>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</si>
  <si>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</si>
  <si>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</si>
  <si>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</si>
  <si>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</si>
  <si>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</si>
  <si>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</si>
  <si>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</si>
  <si>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</si>
  <si>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</si>
  <si>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</si>
  <si>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</si>
  <si>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</si>
  <si>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</si>
  <si>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</si>
  <si>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</si>
  <si>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</si>
  <si>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</si>
  <si>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</si>
  <si>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</si>
  <si>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</si>
  <si>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</si>
  <si>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</si>
  <si>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</si>
  <si>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</si>
  <si>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</si>
  <si>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</si>
  <si>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</si>
  <si>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</si>
  <si>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</si>
  <si>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</si>
  <si>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</si>
  <si>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</si>
  <si>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</si>
  <si>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</si>
  <si>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</si>
  <si>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</si>
  <si>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</si>
  <si>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</si>
  <si>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</si>
  <si>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</si>
  <si>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</si>
  <si>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</si>
  <si>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</si>
  <si>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</si>
  <si>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</si>
  <si>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</si>
  <si>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</si>
  <si>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</si>
  <si>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</si>
  <si>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</si>
  <si>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</si>
  <si>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</si>
  <si>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</si>
  <si>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</si>
  <si>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</si>
  <si>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</si>
  <si>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</si>
  <si>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</si>
  <si>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</si>
  <si>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</si>
  <si>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</si>
  <si>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</si>
  <si>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</si>
  <si>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</si>
  <si>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</si>
  <si>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</si>
  <si>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</si>
  <si>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</si>
  <si>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</si>
  <si>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</si>
  <si>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</si>
  <si>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</si>
  <si>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</si>
  <si>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</si>
  <si>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</si>
  <si>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</si>
  <si>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</si>
  <si>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</si>
  <si>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</si>
  <si>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</si>
  <si>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</si>
  <si>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</si>
  <si>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</si>
  <si>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</si>
  <si>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</si>
  <si>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</si>
  <si>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</si>
  <si>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</si>
  <si>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</si>
  <si>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</si>
  <si>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</si>
  <si>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</si>
  <si>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</si>
  <si>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</si>
  <si>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</si>
  <si>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</si>
  <si>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</si>
  <si>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</si>
  <si>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</si>
  <si>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</si>
  <si>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</si>
  <si>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</si>
  <si>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</si>
  <si>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</si>
  <si>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</si>
  <si>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</si>
  <si>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</si>
  <si>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</si>
  <si>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</si>
  <si>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</si>
  <si>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</si>
  <si>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</si>
  <si>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</si>
  <si>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</si>
  <si>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</si>
  <si>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</si>
  <si>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</si>
  <si>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</si>
  <si>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</si>
  <si>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</si>
  <si>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</si>
  <si>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</si>
  <si>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</si>
  <si>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</si>
  <si>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</si>
  <si>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</si>
  <si>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</si>
  <si>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</si>
  <si>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</si>
  <si>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</si>
  <si>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</si>
  <si>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</si>
  <si>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</si>
  <si>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</si>
  <si>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</si>
  <si>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</si>
  <si>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</si>
  <si>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</si>
  <si>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</si>
  <si>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</si>
  <si>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</si>
  <si>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</si>
  <si>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</si>
  <si>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</si>
  <si>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</si>
  <si>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</si>
  <si>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</si>
  <si>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</si>
  <si>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</si>
  <si>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</si>
  <si>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</si>
  <si>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</si>
  <si>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</si>
  <si>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</si>
  <si>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</si>
  <si>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</si>
  <si>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</si>
  <si>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</si>
  <si>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</si>
  <si>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</si>
  <si>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</si>
  <si>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</si>
  <si>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</si>
  <si>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</si>
  <si>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</si>
  <si>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</si>
  <si>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</si>
  <si>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</si>
  <si>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</si>
  <si>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</si>
  <si>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</si>
  <si>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</si>
  <si>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</si>
  <si>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</si>
  <si>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</si>
  <si>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</si>
  <si>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</si>
  <si>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</si>
  <si>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</si>
  <si>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</si>
  <si>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</si>
  <si>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</si>
  <si>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</si>
  <si>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</si>
  <si>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</si>
  <si>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</si>
  <si>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</si>
  <si>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</si>
  <si>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</si>
  <si>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</si>
  <si>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</si>
  <si>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</si>
  <si>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</si>
  <si>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</si>
  <si>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</si>
  <si>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</si>
  <si>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</si>
  <si>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</si>
  <si>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</si>
  <si>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</si>
  <si>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</si>
  <si>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</si>
  <si>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</si>
  <si>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</si>
  <si>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</si>
  <si>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</si>
  <si>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</si>
  <si>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</si>
  <si>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</si>
  <si>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</si>
  <si>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</si>
  <si>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</si>
  <si>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</si>
  <si>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</si>
  <si>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</si>
  <si>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</si>
  <si>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</si>
  <si>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</si>
  <si>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</si>
  <si>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</si>
  <si>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</si>
  <si>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</si>
  <si>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</si>
  <si>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</si>
  <si>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</si>
  <si>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</si>
  <si>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</si>
  <si>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</si>
  <si>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</si>
  <si>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</si>
  <si>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</si>
  <si>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</si>
  <si>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</si>
  <si>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</si>
  <si>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</si>
  <si>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</si>
  <si>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</si>
  <si>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</si>
  <si>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</si>
  <si>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</si>
  <si>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</si>
  <si>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</si>
  <si>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</si>
  <si>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</si>
  <si>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</si>
  <si>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</si>
  <si>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</si>
  <si>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</si>
  <si>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</si>
  <si>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</si>
  <si>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</si>
  <si>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</si>
  <si>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</si>
  <si>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</si>
  <si>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</si>
  <si>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</si>
  <si>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</si>
  <si>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</si>
  <si>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</si>
  <si>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</si>
  <si>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</si>
  <si>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</si>
  <si>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</si>
  <si>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</si>
  <si>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</si>
  <si>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</si>
  <si>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</si>
  <si>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</si>
  <si>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</si>
  <si>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</si>
  <si>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</si>
  <si>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</si>
  <si>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</si>
  <si>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</si>
  <si>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</si>
  <si>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</si>
  <si>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</si>
  <si>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</si>
  <si>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</si>
  <si>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</si>
  <si>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</si>
  <si>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</si>
  <si>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</si>
  <si>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</si>
  <si>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</si>
  <si>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</si>
  <si>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</si>
  <si>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</si>
  <si>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</si>
  <si>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</si>
  <si>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</si>
  <si>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</si>
  <si>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</si>
  <si>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</si>
  <si>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</si>
  <si>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</si>
  <si>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</si>
  <si>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</si>
  <si>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</si>
  <si>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</si>
  <si>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</si>
  <si>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</si>
  <si>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</si>
  <si>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</si>
  <si>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</si>
  <si>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</si>
  <si>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</si>
  <si>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</si>
  <si>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</si>
  <si>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</si>
  <si>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</si>
  <si>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</si>
  <si>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</si>
  <si>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</si>
  <si>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</si>
  <si>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</si>
  <si>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</si>
  <si>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</si>
  <si>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</si>
  <si>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</si>
  <si>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</si>
  <si>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</si>
  <si>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</si>
  <si>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</si>
  <si>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</si>
  <si>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</si>
  <si>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</si>
  <si>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</si>
  <si>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</si>
  <si>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</si>
  <si>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</si>
  <si>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</si>
  <si>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</si>
  <si>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</si>
  <si>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</si>
  <si>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</si>
  <si>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</si>
  <si>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</si>
  <si>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</si>
  <si>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</si>
  <si>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</si>
  <si>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</si>
  <si>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</si>
  <si>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</si>
  <si>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</si>
  <si>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</si>
  <si>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</si>
  <si>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</si>
  <si>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</si>
  <si>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</si>
  <si>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</si>
  <si>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</si>
  <si>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</si>
  <si>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</si>
  <si>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</si>
  <si>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</si>
  <si>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</si>
  <si>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</si>
  <si>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</si>
  <si>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</si>
  <si>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</si>
  <si>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</si>
  <si>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</si>
  <si>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</si>
  <si>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</si>
  <si>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</si>
  <si>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</si>
  <si>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</si>
  <si>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</si>
  <si>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</si>
  <si>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</si>
  <si>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</si>
  <si>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</si>
  <si>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</si>
  <si>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</si>
  <si>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</si>
  <si>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</si>
  <si>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</si>
  <si>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</si>
  <si>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</si>
  <si>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</si>
  <si>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</si>
  <si>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</si>
  <si>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</si>
  <si>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</si>
  <si>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</si>
  <si>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</si>
  <si>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</si>
  <si>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</si>
  <si>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</si>
  <si>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</si>
  <si>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</si>
  <si>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</si>
  <si>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</si>
  <si>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</si>
  <si>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</si>
  <si>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</si>
  <si>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</si>
  <si>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</si>
  <si>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</si>
  <si>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</si>
  <si>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</si>
  <si>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</si>
  <si>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</si>
  <si>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</si>
  <si>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</si>
  <si>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</si>
  <si>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</si>
  <si>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</si>
  <si>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</si>
  <si>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</si>
  <si>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</si>
  <si>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</si>
  <si>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</si>
  <si>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</si>
  <si>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</si>
  <si>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</si>
  <si>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</si>
  <si>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</si>
  <si>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</si>
  <si>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</si>
  <si>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</si>
  <si>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</si>
  <si>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</si>
  <si>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</si>
  <si>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</si>
  <si>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</si>
  <si>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</si>
  <si>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</si>
  <si>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</si>
  <si>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</si>
  <si>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</si>
  <si>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</si>
  <si>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</si>
  <si>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</si>
  <si>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</si>
  <si>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</si>
  <si>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</si>
  <si>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</si>
  <si>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</si>
  <si>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</si>
  <si>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</si>
  <si>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</si>
  <si>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</si>
  <si>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</si>
  <si>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</si>
  <si>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</si>
  <si>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</si>
  <si>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</si>
  <si>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</si>
  <si>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</si>
  <si>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</si>
  <si>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</si>
  <si>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</si>
  <si>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</si>
  <si>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</si>
  <si>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</si>
  <si>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</si>
  <si>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</si>
  <si>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</si>
  <si>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</si>
  <si>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</si>
  <si>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</si>
  <si>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</si>
  <si>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</si>
  <si>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</si>
  <si>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</si>
  <si>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</si>
  <si>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</si>
  <si>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</si>
  <si>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</si>
  <si>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</si>
  <si>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</si>
  <si>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</si>
  <si>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</si>
  <si>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</si>
  <si>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</si>
  <si>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</si>
  <si>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</si>
  <si>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</si>
  <si>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</si>
  <si>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</si>
  <si>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</si>
  <si>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</si>
  <si>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</si>
  <si>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</si>
  <si>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</si>
  <si>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</si>
  <si>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</si>
  <si>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</si>
  <si>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</si>
  <si>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</si>
  <si>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</si>
  <si>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</si>
  <si>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</si>
  <si>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</si>
  <si>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</si>
  <si>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</si>
  <si>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</si>
  <si>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</si>
  <si>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</si>
  <si>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</si>
  <si>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</si>
  <si>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</si>
  <si>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</si>
  <si>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</si>
  <si>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</si>
  <si>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</si>
  <si>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</si>
  <si>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</si>
  <si>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</si>
  <si>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</si>
  <si>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</si>
  <si>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</si>
  <si>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</si>
  <si>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</si>
  <si>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</si>
  <si>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</si>
  <si>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</si>
  <si>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</si>
  <si>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</si>
  <si>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</si>
  <si>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</si>
  <si>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</si>
  <si>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</si>
  <si>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</si>
  <si>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</si>
  <si>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</si>
  <si>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</si>
  <si>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</si>
  <si>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</si>
  <si>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</si>
  <si>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</si>
  <si>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</si>
  <si>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</si>
  <si>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</si>
  <si>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</si>
  <si>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</si>
  <si>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</si>
  <si>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</si>
  <si>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</si>
  <si>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</si>
  <si>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</si>
  <si>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</si>
  <si>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</si>
  <si>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</si>
  <si>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</si>
  <si>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</si>
  <si>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</si>
  <si>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</si>
  <si>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</si>
  <si>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</si>
  <si>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</si>
  <si>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</si>
  <si>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</si>
  <si>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</si>
  <si>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</si>
  <si>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</si>
  <si>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</si>
  <si>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</si>
  <si>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</si>
  <si>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</si>
  <si>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</si>
  <si>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</si>
  <si>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</si>
  <si>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</si>
  <si>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</si>
  <si>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</si>
  <si>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</si>
  <si>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</si>
  <si>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</si>
  <si>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</si>
  <si>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</si>
  <si>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</si>
  <si>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</si>
  <si>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</si>
  <si>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</si>
  <si>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</si>
  <si>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</si>
  <si>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</si>
  <si>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</si>
  <si>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</si>
  <si>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</si>
  <si>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</si>
  <si>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</si>
  <si>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</si>
  <si>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</si>
  <si>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</si>
  <si>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</si>
  <si>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</si>
  <si>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</si>
  <si>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</si>
  <si>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</si>
  <si>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</si>
  <si>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</si>
  <si>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</si>
  <si>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</si>
  <si>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</si>
  <si>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</si>
  <si>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</si>
  <si>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</si>
  <si>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</si>
  <si>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</si>
  <si>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</si>
  <si>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</si>
  <si>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</si>
  <si>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</si>
  <si>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</si>
  <si>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</si>
  <si>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</si>
  <si>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</si>
  <si>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</si>
  <si>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</si>
  <si>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</si>
  <si>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</si>
  <si>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</si>
  <si>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</si>
  <si>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</si>
  <si>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</si>
  <si>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</si>
  <si>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</si>
  <si>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</si>
  <si>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</si>
  <si>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</si>
  <si>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</si>
  <si>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</si>
  <si>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</si>
  <si>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</si>
  <si>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</si>
  <si>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</si>
  <si>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</si>
  <si>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</si>
  <si>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</si>
  <si>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</si>
  <si>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</si>
  <si>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</si>
  <si>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</si>
  <si>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</si>
  <si>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</si>
  <si>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</si>
  <si>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</si>
  <si>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</si>
  <si>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</si>
  <si>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</si>
  <si>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</si>
  <si>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</si>
  <si>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</si>
  <si>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</si>
  <si>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</si>
  <si>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</si>
  <si>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</si>
  <si>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</si>
  <si>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</si>
  <si>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</si>
  <si>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</si>
  <si>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</si>
  <si>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</si>
  <si>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</si>
  <si>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</si>
  <si>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</si>
  <si>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</si>
  <si>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</si>
  <si>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</si>
  <si>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</si>
  <si>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</si>
  <si>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</si>
  <si>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</si>
  <si>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</si>
  <si>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</si>
  <si>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</si>
  <si>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</si>
  <si>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</si>
  <si>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</si>
  <si>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</si>
  <si>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</si>
  <si>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</si>
  <si>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</si>
  <si>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</si>
  <si>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</si>
  <si>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</si>
  <si>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</si>
  <si>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</si>
  <si>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</si>
  <si>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</si>
  <si>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</si>
  <si>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</si>
  <si>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</si>
  <si>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</si>
  <si>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</si>
  <si>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</si>
  <si>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</si>
  <si>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</si>
  <si>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</si>
  <si>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</si>
  <si>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</si>
  <si>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</si>
  <si>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</si>
  <si>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</si>
  <si>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</si>
  <si>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</si>
  <si>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</si>
  <si>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</si>
  <si>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</si>
  <si>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</si>
  <si>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</si>
  <si>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</si>
  <si>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</si>
  <si>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</si>
  <si>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</si>
  <si>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</si>
  <si>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</si>
  <si>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</si>
  <si>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</si>
  <si>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</si>
  <si>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</si>
  <si>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</si>
  <si>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</si>
  <si>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</si>
  <si>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</si>
  <si>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</si>
  <si>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</si>
  <si>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</si>
  <si>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</si>
  <si>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</si>
  <si>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</si>
  <si>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</si>
  <si>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</si>
  <si>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</si>
  <si>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</si>
  <si>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</si>
  <si>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</si>
  <si>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</si>
  <si>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</si>
  <si>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</si>
  <si>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</si>
  <si>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</si>
  <si>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</si>
  <si>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</si>
  <si>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</si>
  <si>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</si>
  <si>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</si>
  <si>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</si>
  <si>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</si>
  <si>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</si>
  <si>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</si>
  <si>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</si>
  <si>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</si>
  <si>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</si>
  <si>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</si>
  <si>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</si>
  <si>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</si>
  <si>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</si>
  <si>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</si>
  <si>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</si>
  <si>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</si>
  <si>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</si>
  <si>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</si>
  <si>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</si>
  <si>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</si>
  <si>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</si>
  <si>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</si>
  <si>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</si>
  <si>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</si>
  <si>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</si>
  <si>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</si>
  <si>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</si>
  <si>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</si>
  <si>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</si>
  <si>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</si>
  <si>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</si>
  <si>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</si>
  <si>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</si>
  <si>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</si>
  <si>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</si>
  <si>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</si>
  <si>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</si>
  <si>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</si>
  <si>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</si>
  <si>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</si>
  <si>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</si>
  <si>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</si>
  <si>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</si>
  <si>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</si>
  <si>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</si>
  <si>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</si>
  <si>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</si>
  <si>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</si>
  <si>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</si>
  <si>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</si>
  <si>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</si>
  <si>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</si>
  <si>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</si>
  <si>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</si>
  <si>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</si>
  <si>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</si>
  <si>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</si>
  <si>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</si>
  <si>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</si>
  <si>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</si>
  <si>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</si>
  <si>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</si>
  <si>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</si>
  <si>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</si>
  <si>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</si>
  <si>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</si>
  <si>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</si>
  <si>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</si>
  <si>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</si>
  <si>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</si>
  <si>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</si>
  <si>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</si>
  <si>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</si>
  <si>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</si>
  <si>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</si>
  <si>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</si>
  <si>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</si>
  <si>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</si>
  <si>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</si>
  <si>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</si>
  <si>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</si>
  <si>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</si>
  <si>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</si>
  <si>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</si>
  <si>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</si>
  <si>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</si>
  <si>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</si>
  <si>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</si>
  <si>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</si>
  <si>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</si>
  <si>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</si>
  <si>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</si>
  <si>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</si>
  <si>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</si>
  <si>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</si>
  <si>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</si>
  <si>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</si>
  <si>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</si>
  <si>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</si>
  <si>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</si>
  <si>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</si>
  <si>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</si>
  <si>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</si>
  <si>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</si>
  <si>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</si>
  <si>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</si>
  <si>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</si>
  <si>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</si>
  <si>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</si>
  <si>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</si>
  <si>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</si>
  <si>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</si>
  <si>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</si>
  <si>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</si>
  <si>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</si>
  <si>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</si>
  <si>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</si>
  <si>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</si>
  <si>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</si>
  <si>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</si>
  <si>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</si>
  <si>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</si>
  <si>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</si>
  <si>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</si>
  <si>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</si>
  <si>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</si>
  <si>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</si>
  <si>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</si>
  <si>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</si>
  <si>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</si>
  <si>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</si>
  <si>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</si>
  <si>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</si>
  <si>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</si>
  <si>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</si>
  <si>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</si>
  <si>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</si>
  <si>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</si>
  <si>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</si>
  <si>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</si>
  <si>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</si>
  <si>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</si>
  <si>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</si>
  <si>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</si>
  <si>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</si>
  <si>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</si>
  <si>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</si>
  <si>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</si>
  <si>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</si>
  <si>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</si>
  <si>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</si>
  <si>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</si>
  <si>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</si>
  <si>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</si>
  <si>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</si>
  <si>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</si>
  <si>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</si>
  <si>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</si>
  <si>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</si>
  <si>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</si>
  <si>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</si>
  <si>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</si>
  <si>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</si>
  <si>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</si>
  <si>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</si>
  <si>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</si>
  <si>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</si>
  <si>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</si>
  <si>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</si>
  <si>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</si>
  <si>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</si>
  <si>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</si>
  <si>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</si>
  <si>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</si>
  <si>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</si>
  <si>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</si>
  <si>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</si>
  <si>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</si>
  <si>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</si>
  <si>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</si>
  <si>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</si>
  <si>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</si>
  <si>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</si>
  <si>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</si>
  <si>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</si>
  <si>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</si>
  <si>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</si>
  <si>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</si>
  <si>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</si>
  <si>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</si>
  <si>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</si>
  <si>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</si>
  <si>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</si>
  <si>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</si>
  <si>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</si>
  <si>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</si>
  <si>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</si>
  <si>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</si>
  <si>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</si>
  <si>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</si>
  <si>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</si>
  <si>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</si>
  <si>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</si>
  <si>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</si>
  <si>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</si>
  <si>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</si>
  <si>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</si>
  <si>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</si>
  <si>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</si>
  <si>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</si>
  <si>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</si>
  <si>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</si>
  <si>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</si>
  <si>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</si>
  <si>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</si>
  <si>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</si>
  <si>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</si>
  <si>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</si>
  <si>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</si>
  <si>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</si>
  <si>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</si>
  <si>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</si>
  <si>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</si>
  <si>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</si>
  <si>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</si>
  <si>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</si>
  <si>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</si>
  <si>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</si>
  <si>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</si>
  <si>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</si>
  <si>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</si>
  <si>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</si>
  <si>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</si>
  <si>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</si>
  <si>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</si>
  <si>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</si>
  <si>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</si>
  <si>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</si>
  <si>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</si>
  <si>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</si>
  <si>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</si>
  <si>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</si>
  <si>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</si>
  <si>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</si>
  <si>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</si>
  <si>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</si>
  <si>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</si>
  <si>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</si>
  <si>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</si>
  <si>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</si>
  <si>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</si>
  <si>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</si>
  <si>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</si>
  <si>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</si>
  <si>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</si>
  <si>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</si>
  <si>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</si>
  <si>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</si>
  <si>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</si>
  <si>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</si>
  <si>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</si>
  <si>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</si>
  <si>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</si>
  <si>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</si>
  <si>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</si>
  <si>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</si>
  <si>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</si>
  <si>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</si>
  <si>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</si>
  <si>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</si>
  <si>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</si>
  <si>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</si>
  <si>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</si>
  <si>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</si>
  <si>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</si>
  <si>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</si>
  <si>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</si>
  <si>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</si>
  <si>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</si>
  <si>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</si>
  <si>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</si>
  <si>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</si>
  <si>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</si>
  <si>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</si>
  <si>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</si>
  <si>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</si>
  <si>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</si>
  <si>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</si>
  <si>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</si>
  <si>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</si>
  <si>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</si>
  <si>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</si>
  <si>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</si>
  <si>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</si>
  <si>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</si>
  <si>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</si>
  <si>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</si>
  <si>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</si>
  <si>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</si>
  <si>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</si>
  <si>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</si>
  <si>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</si>
  <si>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</si>
  <si>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</si>
  <si>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</si>
  <si>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</si>
  <si>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</si>
  <si>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</si>
  <si>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</si>
  <si>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</si>
  <si>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</si>
  <si>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</si>
  <si>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</si>
  <si>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</si>
  <si>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</si>
  <si>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</si>
  <si>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</si>
  <si>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</si>
  <si>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</si>
  <si>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</si>
  <si>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</si>
  <si>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</si>
  <si>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</si>
  <si>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</si>
  <si>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</si>
  <si>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</si>
  <si>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</si>
  <si>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</si>
  <si>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</si>
  <si>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</si>
  <si>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</si>
  <si>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</si>
  <si>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</si>
  <si>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</si>
  <si>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</si>
  <si>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</si>
  <si>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</si>
  <si>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</si>
  <si>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</si>
  <si>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</si>
  <si>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</si>
  <si>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</si>
  <si>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</si>
  <si>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</si>
  <si>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</si>
  <si>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</si>
  <si>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</si>
  <si>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</si>
  <si>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</si>
  <si>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</si>
  <si>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</si>
  <si>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</si>
  <si>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</si>
  <si>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</si>
  <si>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</si>
  <si>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</si>
  <si>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</si>
  <si>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</si>
  <si>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</si>
  <si>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</si>
  <si>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</si>
  <si>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</si>
  <si>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</si>
  <si>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</si>
  <si>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</si>
  <si>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</si>
  <si>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</si>
  <si>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</si>
  <si>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</si>
  <si>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</si>
  <si>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</si>
  <si>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</si>
  <si>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</si>
  <si>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</si>
  <si>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</si>
  <si>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</si>
  <si>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</si>
  <si>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</si>
  <si>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</si>
  <si>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</si>
  <si>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</si>
  <si>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</si>
  <si>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</si>
  <si>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</si>
  <si>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</si>
  <si>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</si>
  <si>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</si>
  <si>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</si>
  <si>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</si>
  <si>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</si>
  <si>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</si>
  <si>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</si>
  <si>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</si>
  <si>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</si>
  <si>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</si>
  <si>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</si>
  <si>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</si>
  <si>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</si>
  <si>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</si>
  <si>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</si>
  <si>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</si>
  <si>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</si>
  <si>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</si>
  <si>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</si>
  <si>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</si>
  <si>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</si>
  <si>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</si>
  <si>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</si>
  <si>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</si>
  <si>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</si>
  <si>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</si>
  <si>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</si>
  <si>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</si>
  <si>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</si>
  <si>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</si>
  <si>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</si>
  <si>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</si>
  <si>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</si>
  <si>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</si>
  <si>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</si>
  <si>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</si>
  <si>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</si>
  <si>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</si>
  <si>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</si>
  <si>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</si>
  <si>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</si>
  <si>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</si>
  <si>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</si>
  <si>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</si>
  <si>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</si>
  <si>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</si>
  <si>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</si>
  <si>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</si>
  <si>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</si>
  <si>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</si>
  <si>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</si>
  <si>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</si>
  <si>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</si>
  <si>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</si>
  <si>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</si>
  <si>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</si>
  <si>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</si>
  <si>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</si>
  <si>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</si>
  <si>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</si>
  <si>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</si>
  <si>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</si>
  <si>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</si>
  <si>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</si>
  <si>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</si>
  <si>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</si>
  <si>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</si>
  <si>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</si>
  <si>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</si>
  <si>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</si>
  <si>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</si>
  <si>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</si>
  <si>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</si>
  <si>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</si>
  <si>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</si>
  <si>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</si>
  <si>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</si>
  <si>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</si>
  <si>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</si>
  <si>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</si>
  <si>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</si>
  <si>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</si>
  <si>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</si>
  <si>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</si>
  <si>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</si>
  <si>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</si>
  <si>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</si>
  <si>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</si>
  <si>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</si>
  <si>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</si>
  <si>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</si>
  <si>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</si>
  <si>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</si>
  <si>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</si>
  <si>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</si>
  <si>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</si>
  <si>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</si>
  <si>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</si>
  <si>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</si>
  <si>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</si>
  <si>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</si>
  <si>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</si>
  <si>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</si>
  <si>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</si>
  <si>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</si>
  <si>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</si>
  <si>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</si>
  <si>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</si>
  <si>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</si>
  <si>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</si>
  <si>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</si>
  <si>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</si>
  <si>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</si>
  <si>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</si>
  <si>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</si>
  <si>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</si>
  <si>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</si>
  <si>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</si>
  <si>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</si>
  <si>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</si>
  <si>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</si>
  <si>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</si>
  <si>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</si>
  <si>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</si>
  <si>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</si>
  <si>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</si>
  <si>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</si>
  <si>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</si>
  <si>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</si>
  <si>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</si>
  <si>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</si>
  <si>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</si>
  <si>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</si>
  <si>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</si>
  <si>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</si>
  <si>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</si>
  <si>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</si>
  <si>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</si>
  <si>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</si>
  <si>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</si>
  <si>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</si>
  <si>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</si>
  <si>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</si>
  <si>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</si>
  <si>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</si>
  <si>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</si>
  <si>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</si>
  <si>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</si>
  <si>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</si>
  <si>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</si>
  <si>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</si>
  <si>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</si>
  <si>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</si>
  <si>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</si>
  <si>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</si>
  <si>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</si>
  <si>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</si>
  <si>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</si>
  <si>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</si>
  <si>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</si>
  <si>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</si>
  <si>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</si>
  <si>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</si>
  <si>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</si>
  <si>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</si>
  <si>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</si>
  <si>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</si>
  <si>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</si>
  <si>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</si>
  <si>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</si>
  <si>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</si>
  <si>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</si>
  <si>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</si>
  <si>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</si>
  <si>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</si>
  <si>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</si>
  <si>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</si>
  <si>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</si>
  <si>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</si>
  <si>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</si>
  <si>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</si>
  <si>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</si>
  <si>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</si>
  <si>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</si>
  <si>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</si>
  <si>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</si>
  <si>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</si>
  <si>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</si>
  <si>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</si>
  <si>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</si>
  <si>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</si>
  <si>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</si>
  <si>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</si>
  <si>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</si>
  <si>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</si>
  <si>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</si>
  <si>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</si>
  <si>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</si>
  <si>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</si>
  <si>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</si>
  <si>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</si>
  <si>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</si>
  <si>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</si>
  <si>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</si>
  <si>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</si>
  <si>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</si>
  <si>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</si>
  <si>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</si>
  <si>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</si>
  <si>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</si>
  <si>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</si>
  <si>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</si>
  <si>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</si>
  <si>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</si>
  <si>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</si>
  <si>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</si>
  <si>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</si>
  <si>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</si>
  <si>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</si>
  <si>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</si>
  <si>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</si>
  <si>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</si>
  <si>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</si>
  <si>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</si>
  <si>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</si>
  <si>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</si>
  <si>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</si>
  <si>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</si>
  <si>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</si>
  <si>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</si>
  <si>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</si>
  <si>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</si>
  <si>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</si>
  <si>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</si>
  <si>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</si>
  <si>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</si>
  <si>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</si>
  <si>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</si>
  <si>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</si>
  <si>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</si>
  <si>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</si>
  <si>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</si>
  <si>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</si>
  <si>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</si>
  <si>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</si>
  <si>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</si>
  <si>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</si>
  <si>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</si>
  <si>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</si>
  <si>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</si>
  <si>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</si>
  <si>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</si>
  <si>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</si>
  <si>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</si>
  <si>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</si>
  <si>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</si>
  <si>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</si>
  <si>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</si>
  <si>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</si>
  <si>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</si>
  <si>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</si>
  <si>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</si>
  <si>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</si>
  <si>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</si>
  <si>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</si>
  <si>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</si>
  <si>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</si>
  <si>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</si>
  <si>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</si>
  <si>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</si>
  <si>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</si>
  <si>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</si>
  <si>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</si>
  <si>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</si>
  <si>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</si>
  <si>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</si>
  <si>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</si>
  <si>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</si>
  <si>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</si>
  <si>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</si>
  <si>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</si>
  <si>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</si>
  <si>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</si>
  <si>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</si>
  <si>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</si>
  <si>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</si>
  <si>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</si>
  <si>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</si>
  <si>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</si>
  <si>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</si>
  <si>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</si>
  <si>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</si>
  <si>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</si>
  <si>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</si>
  <si>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</si>
  <si>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</si>
  <si>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</si>
  <si>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</si>
  <si>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</si>
  <si>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</si>
  <si>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</si>
  <si>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</si>
  <si>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</si>
  <si>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</si>
  <si>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</si>
  <si>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</si>
  <si>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</si>
  <si>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</si>
  <si>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</si>
  <si>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</si>
  <si>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</si>
  <si>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</si>
  <si>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</si>
  <si>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</si>
  <si>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</si>
  <si>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</si>
  <si>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</si>
  <si>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</si>
  <si>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</si>
  <si>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</si>
  <si>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</si>
  <si>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</si>
  <si>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</si>
  <si>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</si>
  <si>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</si>
  <si>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</si>
  <si>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</si>
  <si>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</si>
  <si>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</si>
  <si>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</si>
  <si>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</si>
  <si>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</si>
  <si>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</si>
  <si>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</si>
  <si>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</si>
  <si>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</si>
  <si>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</si>
  <si>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</si>
  <si>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</si>
  <si>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</si>
  <si>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</si>
  <si>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</si>
  <si>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</si>
  <si>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</si>
  <si>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</si>
  <si>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</si>
  <si>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</si>
  <si>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</si>
  <si>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</si>
  <si>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</si>
  <si>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</si>
  <si>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</si>
  <si>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</si>
  <si>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</si>
  <si>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</si>
  <si>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</si>
  <si>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</si>
  <si>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</si>
  <si>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</si>
  <si>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</si>
  <si>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</si>
  <si>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</si>
  <si>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</si>
  <si>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</si>
  <si>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</si>
  <si>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</si>
  <si>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</si>
  <si>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</si>
  <si>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</si>
  <si>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</si>
  <si>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</si>
  <si>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</si>
  <si>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</si>
  <si>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</si>
  <si>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</si>
  <si>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</si>
  <si>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</si>
  <si>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</si>
  <si>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</si>
  <si>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</si>
  <si>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</si>
  <si>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</si>
  <si>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</si>
  <si>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</si>
  <si>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</si>
  <si>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</si>
  <si>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</si>
  <si>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</si>
  <si>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</si>
  <si>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</si>
  <si>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</si>
  <si>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</si>
  <si>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</si>
  <si>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</si>
  <si>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</si>
  <si>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</si>
  <si>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</si>
  <si>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</si>
  <si>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</si>
  <si>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</si>
  <si>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</si>
  <si>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</si>
  <si>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</si>
  <si>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</si>
  <si>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</si>
  <si>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</si>
  <si>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</si>
  <si>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</si>
  <si>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</si>
  <si>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</si>
  <si>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</si>
  <si>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</si>
  <si>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</si>
  <si>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</si>
  <si>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</si>
  <si>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</si>
  <si>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</si>
  <si>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</si>
  <si>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</si>
  <si>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</si>
  <si>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</si>
  <si>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</si>
  <si>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</si>
  <si>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</si>
  <si>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</si>
  <si>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</si>
  <si>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</si>
  <si>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</si>
  <si>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</si>
  <si>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</si>
  <si>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</si>
  <si>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</si>
  <si>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</si>
  <si>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</si>
  <si>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</si>
  <si>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</si>
  <si>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</si>
  <si>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</si>
  <si>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</si>
  <si>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</si>
  <si>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</si>
  <si>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</si>
  <si>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</si>
  <si>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</si>
  <si>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</si>
  <si>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</si>
  <si>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</si>
  <si>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</si>
  <si>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</si>
  <si>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</si>
  <si>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</si>
  <si>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</si>
  <si>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</si>
  <si>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</si>
  <si>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</si>
  <si>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</si>
  <si>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</si>
  <si>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</si>
  <si>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</si>
  <si>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</si>
  <si>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</si>
  <si>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</si>
  <si>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</si>
  <si>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</si>
  <si>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</si>
  <si>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</si>
  <si>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</si>
  <si>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</si>
  <si>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</si>
  <si>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</si>
  <si>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</si>
  <si>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</si>
  <si>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</si>
  <si>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</si>
  <si>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</si>
  <si>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</si>
  <si>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</si>
  <si>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</si>
  <si>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</si>
  <si>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</si>
  <si>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</si>
  <si>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</si>
  <si>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</si>
  <si>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</si>
  <si>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</si>
  <si>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</si>
  <si>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</si>
  <si>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</si>
  <si>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</si>
  <si>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</si>
  <si>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</si>
  <si>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</si>
  <si>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</si>
  <si>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</si>
  <si>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</si>
  <si>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</si>
  <si>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</si>
  <si>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</si>
  <si>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</si>
  <si>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</si>
  <si>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</si>
  <si>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</si>
  <si>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</si>
  <si>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</si>
  <si>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</si>
  <si>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</si>
  <si>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</si>
  <si>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</si>
  <si>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</si>
  <si>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</si>
  <si>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</si>
  <si>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</si>
  <si>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</si>
  <si>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</si>
  <si>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</si>
  <si>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</si>
  <si>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</si>
  <si>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</si>
  <si>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</si>
  <si>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</si>
  <si>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</si>
  <si>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</si>
  <si>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</si>
  <si>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</si>
  <si>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</si>
  <si>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</si>
  <si>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</si>
  <si>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</si>
  <si>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</si>
  <si>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</si>
  <si>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</si>
  <si>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</si>
  <si>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</si>
  <si>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</si>
  <si>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</si>
  <si>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</si>
  <si>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</si>
  <si>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</si>
  <si>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</si>
  <si>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</si>
  <si>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</si>
  <si>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</si>
  <si>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</si>
  <si>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</si>
  <si>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</si>
  <si>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</si>
  <si>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</si>
  <si>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</si>
  <si>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</si>
  <si>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</si>
  <si>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</si>
  <si>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</si>
  <si>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</si>
  <si>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</si>
  <si>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</si>
  <si>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</si>
  <si>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</si>
  <si>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</si>
  <si>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</si>
  <si>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</si>
  <si>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</si>
  <si>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</si>
  <si>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</si>
  <si>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</si>
  <si>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</si>
  <si>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</si>
  <si>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</si>
  <si>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</si>
  <si>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</si>
  <si>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</si>
  <si>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</si>
  <si>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</si>
  <si>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</si>
  <si>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</si>
  <si>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</si>
  <si>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</si>
  <si>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</si>
  <si>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</si>
  <si>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</si>
  <si>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</si>
  <si>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</si>
  <si>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</si>
  <si>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</si>
  <si>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</si>
  <si>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</si>
  <si>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</si>
  <si>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</si>
  <si>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</si>
  <si>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</si>
  <si>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</si>
  <si>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</si>
  <si>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</si>
  <si>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</si>
  <si>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</si>
  <si>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</si>
  <si>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</si>
  <si>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</si>
  <si>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</si>
  <si>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</si>
  <si>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</si>
  <si>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</si>
  <si>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</si>
  <si>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</si>
  <si>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</si>
  <si>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</si>
  <si>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</si>
  <si>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</si>
  <si>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</si>
  <si>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</si>
  <si>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</si>
  <si>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</si>
  <si>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</si>
  <si>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</si>
  <si>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</si>
  <si>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</si>
  <si>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</si>
  <si>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</si>
  <si>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</si>
  <si>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</si>
  <si>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</si>
  <si>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</si>
  <si>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</si>
  <si>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</si>
  <si>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</si>
  <si>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</si>
  <si>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</si>
  <si>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</si>
  <si>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</si>
  <si>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</si>
  <si>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</si>
  <si>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</si>
  <si>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</si>
  <si>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</si>
  <si>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</si>
  <si>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</si>
  <si>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</si>
  <si>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</si>
  <si>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</si>
  <si>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</si>
  <si>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</si>
  <si>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</si>
  <si>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</si>
  <si>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</si>
  <si>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</si>
  <si>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</si>
  <si>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</si>
  <si>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</si>
  <si>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</si>
  <si>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</si>
  <si>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</si>
  <si>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</si>
  <si>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</si>
  <si>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</si>
  <si>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</si>
  <si>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</si>
  <si>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</si>
  <si>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</si>
  <si>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</si>
  <si>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</si>
  <si>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</si>
  <si>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</si>
  <si>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</si>
  <si>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</si>
  <si>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</si>
  <si>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</si>
  <si>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</si>
  <si>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</si>
  <si>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</si>
  <si>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</si>
  <si>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</si>
  <si>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</si>
  <si>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</si>
  <si>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</si>
  <si>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</si>
  <si>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</si>
  <si>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</si>
  <si>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</si>
  <si>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</si>
  <si>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</si>
  <si>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</si>
  <si>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</si>
  <si>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</si>
  <si>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</si>
  <si>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</si>
  <si>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</si>
  <si>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</si>
  <si>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</si>
  <si>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</si>
  <si>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</si>
  <si>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</si>
  <si>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</si>
  <si>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</si>
  <si>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</si>
  <si>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</si>
  <si>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</si>
  <si>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</si>
  <si>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</si>
  <si>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</si>
  <si>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</si>
  <si>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</si>
  <si>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</si>
  <si>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</si>
  <si>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</si>
  <si>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</si>
  <si>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</si>
  <si>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</si>
  <si>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</si>
  <si>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</si>
  <si>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</si>
  <si>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</si>
  <si>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</si>
  <si>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</si>
  <si>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</si>
  <si>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</si>
  <si>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</si>
  <si>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</si>
  <si>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</si>
  <si>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</si>
  <si>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</si>
  <si>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</si>
  <si>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</si>
  <si>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</si>
  <si>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</si>
  <si>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</si>
  <si>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</si>
  <si>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</si>
  <si>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</si>
  <si>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</si>
  <si>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</si>
  <si>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</si>
  <si>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</si>
  <si>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</si>
  <si>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</si>
  <si>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</si>
  <si>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</si>
  <si>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</si>
  <si>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</si>
  <si>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</si>
  <si>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</si>
  <si>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</si>
  <si>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</si>
  <si>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</si>
  <si>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</si>
  <si>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</si>
  <si>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</si>
  <si>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</si>
  <si>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</si>
  <si>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</si>
  <si>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</si>
  <si>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</si>
  <si>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</si>
  <si>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</si>
  <si>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</si>
  <si>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</si>
  <si>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</si>
  <si>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</si>
  <si>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</si>
  <si>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</si>
  <si>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</si>
  <si>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</si>
  <si>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</si>
  <si>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</si>
  <si>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</si>
  <si>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</si>
  <si>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</si>
  <si>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</si>
  <si>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</si>
  <si>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</si>
  <si>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</si>
  <si>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</si>
  <si>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</si>
  <si>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</si>
  <si>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</si>
  <si>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</si>
  <si>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</si>
  <si>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</si>
  <si>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</si>
  <si>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</si>
  <si>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</si>
  <si>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</si>
  <si>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</si>
  <si>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</si>
  <si>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</si>
  <si>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</si>
  <si>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</si>
  <si>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</si>
  <si>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</si>
  <si>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</si>
  <si>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</si>
  <si>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</si>
  <si>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</si>
  <si>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</si>
  <si>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</si>
  <si>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</si>
  <si>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</si>
  <si>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</si>
  <si>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</si>
  <si>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</si>
  <si>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</si>
  <si>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</si>
  <si>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</si>
  <si>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</si>
  <si>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</si>
  <si>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</si>
  <si>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</si>
  <si>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</si>
  <si>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</si>
  <si>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</si>
  <si>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</si>
  <si>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</si>
  <si>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</si>
  <si>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</si>
  <si>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</si>
  <si>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</si>
  <si>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</si>
  <si>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</si>
  <si>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</si>
  <si>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</si>
  <si>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</si>
  <si>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</si>
  <si>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</si>
  <si>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</si>
  <si>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</si>
  <si>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</si>
  <si>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</si>
  <si>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</si>
  <si>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</si>
  <si>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</si>
  <si>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</si>
  <si>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</si>
  <si>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</si>
  <si>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</si>
  <si>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</si>
  <si>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</si>
  <si>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</si>
  <si>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</si>
  <si>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</si>
  <si>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</si>
  <si>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</si>
  <si>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</si>
  <si>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</si>
  <si>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</si>
  <si>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</si>
  <si>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</si>
  <si>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</si>
  <si>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</si>
  <si>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</si>
  <si>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</si>
  <si>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</si>
  <si>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</si>
  <si>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</si>
  <si>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</si>
  <si>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</si>
  <si>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</si>
  <si>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</si>
  <si>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</si>
  <si>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</si>
  <si>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</si>
  <si>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</si>
  <si>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</si>
  <si>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</si>
  <si>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</si>
  <si>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</si>
  <si>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</si>
  <si>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</si>
  <si>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</si>
  <si>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</si>
  <si>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</si>
  <si>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</si>
  <si>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</si>
  <si>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</si>
  <si>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</si>
  <si>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</si>
  <si>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</si>
  <si>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</si>
  <si>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</si>
  <si>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</si>
  <si>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</si>
  <si>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</si>
  <si>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</si>
  <si>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</si>
  <si>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</si>
  <si>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</si>
  <si>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</si>
  <si>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</si>
  <si>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</si>
  <si>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</si>
  <si>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</si>
  <si>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</si>
  <si>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</si>
  <si>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</si>
  <si>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</si>
  <si>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</si>
  <si>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</si>
  <si>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</si>
  <si>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</si>
  <si>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</si>
  <si>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</si>
  <si>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</si>
  <si>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</si>
  <si>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</si>
  <si>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</si>
  <si>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</si>
  <si>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</si>
  <si>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</si>
  <si>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</si>
  <si>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</si>
  <si>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</si>
  <si>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</si>
  <si>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</si>
  <si>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</si>
  <si>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</si>
  <si>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</si>
  <si>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</si>
  <si>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</si>
  <si>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</si>
  <si>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</si>
  <si>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</si>
  <si>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</si>
  <si>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</si>
  <si>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</si>
  <si>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</si>
  <si>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</si>
  <si>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</si>
  <si>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</si>
  <si>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</si>
  <si>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</si>
  <si>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</si>
  <si>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</si>
  <si>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</si>
  <si>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</si>
  <si>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</si>
  <si>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</si>
  <si>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</si>
  <si>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</si>
  <si>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</si>
  <si>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</si>
  <si>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</si>
  <si>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</si>
  <si>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</si>
  <si>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</si>
  <si>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</si>
  <si>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</si>
  <si>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</si>
  <si>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</si>
  <si>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</si>
  <si>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</si>
  <si>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</si>
  <si>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</si>
  <si>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</si>
  <si>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</si>
  <si>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</si>
  <si>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</si>
  <si>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</si>
  <si>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</si>
  <si>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</si>
  <si>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</si>
  <si>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</si>
  <si>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</si>
  <si>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</si>
  <si>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</si>
  <si>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</si>
  <si>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</si>
  <si>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</si>
  <si>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</si>
  <si>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</si>
  <si>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</si>
  <si>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</si>
  <si>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</si>
  <si>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</si>
  <si>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</si>
  <si>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</si>
  <si>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</si>
  <si>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</si>
  <si>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</si>
  <si>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</si>
  <si>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</si>
  <si>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</si>
  <si>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</si>
  <si>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</si>
  <si>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</si>
  <si>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</si>
  <si>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</si>
  <si>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</si>
  <si>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</si>
  <si>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</si>
  <si>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</si>
  <si>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</si>
  <si>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</si>
  <si>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</si>
  <si>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</si>
  <si>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</si>
  <si>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</si>
  <si>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</si>
  <si>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</si>
  <si>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</si>
  <si>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</si>
  <si>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</si>
  <si>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</si>
  <si>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</si>
  <si>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</si>
  <si>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</si>
  <si>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</si>
  <si>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</si>
  <si>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</si>
  <si>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</si>
  <si>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</si>
  <si>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</si>
  <si>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</si>
  <si>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</si>
  <si>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</si>
  <si>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</si>
  <si>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</si>
  <si>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</si>
  <si>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</si>
  <si>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</si>
  <si>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</si>
  <si>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</si>
  <si>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</si>
  <si>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</si>
  <si>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</si>
  <si>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</si>
  <si>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</si>
  <si>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</si>
  <si>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</si>
  <si>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</si>
  <si>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</si>
  <si>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</si>
  <si>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</si>
  <si>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</si>
  <si>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</si>
  <si>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</si>
  <si>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</si>
  <si>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</si>
  <si>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</si>
  <si>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</si>
  <si>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</si>
  <si>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</si>
  <si>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</si>
  <si>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</si>
  <si>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</si>
  <si>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</si>
  <si>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</si>
  <si>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</si>
  <si>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</si>
  <si>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</si>
  <si>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</si>
  <si>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</si>
  <si>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</si>
  <si>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</si>
  <si>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</si>
  <si>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</si>
  <si>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</si>
  <si>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</si>
  <si>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</si>
  <si>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</si>
  <si>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</si>
  <si>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</si>
  <si>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</si>
  <si>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</si>
  <si>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</si>
  <si>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</si>
  <si>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</si>
  <si>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</si>
  <si>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</si>
  <si>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</si>
  <si>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</si>
  <si>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</si>
  <si>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</si>
  <si>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</si>
  <si>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</si>
  <si>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</si>
  <si>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</si>
  <si>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</si>
  <si>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</si>
  <si>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</si>
  <si>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</si>
  <si>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</si>
  <si>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</si>
  <si>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</si>
  <si>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</si>
  <si>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</si>
  <si>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</si>
  <si>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</si>
  <si>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</si>
  <si>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</si>
  <si>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</si>
  <si>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</si>
  <si>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</si>
  <si>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</si>
  <si>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</si>
  <si>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</si>
  <si>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</si>
  <si>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</si>
  <si>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</si>
  <si>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</si>
  <si>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</si>
  <si>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</si>
  <si>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</si>
  <si>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</si>
  <si>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</si>
  <si>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</si>
  <si>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</si>
  <si>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</si>
  <si>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</si>
  <si>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</si>
  <si>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</si>
  <si>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</si>
  <si>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</si>
  <si>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</si>
  <si>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</si>
  <si>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</si>
  <si>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</si>
  <si>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</si>
  <si>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</si>
  <si>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</si>
  <si>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</si>
  <si>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</si>
  <si>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</si>
  <si>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</si>
  <si>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</si>
  <si>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</si>
  <si>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</si>
  <si>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</si>
  <si>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</si>
  <si>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</si>
  <si>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</si>
  <si>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</si>
  <si>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</si>
  <si>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</si>
  <si>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</si>
  <si>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</si>
  <si>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</si>
  <si>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</si>
  <si>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</si>
  <si>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</si>
  <si>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</si>
  <si>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</si>
  <si>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</si>
  <si>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</si>
  <si>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</si>
  <si>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</si>
  <si>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</si>
  <si>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</si>
  <si>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</si>
  <si>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</si>
  <si>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</si>
  <si>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</si>
  <si>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</si>
  <si>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</si>
  <si>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</si>
  <si>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</si>
  <si>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</si>
  <si>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</si>
  <si>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</si>
  <si>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</si>
  <si>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</si>
  <si>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</si>
  <si>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</si>
  <si>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</si>
  <si>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</si>
  <si>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</si>
  <si>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</si>
  <si>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</si>
  <si>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</si>
  <si>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</si>
  <si>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</si>
  <si>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</si>
  <si>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</si>
  <si>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</si>
  <si>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</si>
  <si>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</si>
  <si>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</si>
  <si>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</si>
  <si>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</si>
  <si>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</si>
  <si>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</si>
  <si>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</si>
  <si>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</si>
  <si>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</si>
  <si>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</si>
  <si>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</si>
  <si>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</si>
  <si>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</si>
  <si>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</si>
  <si>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</si>
  <si>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</si>
  <si>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</si>
  <si>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</si>
  <si>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</si>
  <si>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</si>
  <si>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</si>
  <si>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</si>
  <si>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</si>
  <si>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</si>
  <si>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</si>
  <si>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</si>
  <si>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</si>
  <si>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</si>
  <si>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</si>
  <si>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</si>
  <si>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</si>
  <si>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</si>
  <si>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</si>
  <si>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</si>
  <si>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</si>
  <si>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</si>
  <si>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</si>
  <si>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</si>
  <si>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</si>
  <si>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</si>
  <si>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</si>
  <si>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</si>
  <si>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</si>
  <si>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</si>
  <si>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</si>
  <si>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</si>
  <si>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</si>
  <si>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</si>
  <si>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</si>
  <si>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</si>
  <si>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</si>
  <si>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</si>
  <si>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</si>
  <si>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</si>
  <si>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</si>
  <si>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</si>
  <si>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</si>
  <si>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</si>
  <si>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</si>
  <si>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</si>
  <si>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</si>
  <si>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</si>
  <si>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</si>
  <si>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</si>
  <si>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</si>
  <si>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</si>
  <si>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</si>
  <si>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</si>
  <si>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</si>
  <si>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</si>
  <si>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</si>
  <si>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</si>
  <si>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</si>
  <si>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</si>
  <si>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</si>
  <si>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</si>
  <si>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</si>
  <si>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</si>
  <si>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</si>
  <si>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</si>
  <si>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</si>
  <si>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</si>
  <si>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</si>
  <si>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</si>
  <si>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</si>
  <si>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</si>
  <si>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</si>
  <si>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</si>
  <si>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</si>
  <si>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</si>
  <si>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</si>
  <si>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</si>
  <si>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</si>
  <si>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</si>
  <si>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</si>
  <si>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</si>
  <si>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</si>
  <si>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</si>
  <si>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</si>
  <si>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</si>
  <si>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</si>
  <si>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</si>
  <si>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</si>
  <si>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</si>
  <si>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</si>
  <si>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</si>
  <si>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</si>
  <si>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</si>
  <si>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</si>
  <si>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</si>
  <si>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</si>
  <si>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</si>
  <si>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</si>
  <si>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</si>
  <si>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</si>
  <si>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</si>
  <si>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</si>
  <si>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</si>
  <si>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</si>
  <si>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</si>
  <si>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</si>
  <si>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</si>
  <si>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</si>
  <si>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</si>
  <si>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</si>
  <si>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</si>
  <si>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</si>
  <si>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</si>
  <si>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</si>
  <si>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</si>
  <si>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</si>
  <si>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</si>
  <si>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</si>
  <si>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</si>
  <si>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</si>
  <si>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</si>
  <si>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</si>
  <si>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</si>
  <si>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</si>
  <si>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</si>
  <si>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</si>
  <si>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</si>
  <si>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</si>
  <si>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</si>
  <si>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</si>
  <si>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</si>
  <si>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</si>
  <si>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</si>
  <si>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</si>
  <si>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</si>
  <si>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</si>
  <si>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</si>
  <si>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</si>
  <si>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</si>
  <si>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</si>
  <si>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</si>
  <si>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</si>
  <si>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</si>
  <si>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</si>
  <si>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</si>
  <si>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</si>
  <si>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</si>
  <si>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</si>
  <si>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</si>
  <si>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</si>
  <si>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</si>
  <si>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</si>
  <si>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</si>
  <si>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</si>
  <si>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</si>
  <si>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</si>
  <si>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</si>
  <si>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</si>
  <si>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</si>
  <si>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</si>
  <si>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</si>
  <si>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</si>
  <si>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</si>
  <si>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</si>
  <si>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</si>
  <si>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</si>
  <si>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</si>
  <si>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</si>
  <si>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</si>
  <si>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</si>
  <si>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</si>
  <si>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</si>
  <si>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</si>
  <si>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</si>
  <si>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</si>
  <si>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</si>
  <si>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</si>
  <si>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</si>
  <si>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</si>
  <si>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</si>
  <si>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</si>
  <si>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</si>
  <si>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</si>
  <si>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</si>
  <si>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</si>
  <si>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</si>
  <si>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</si>
  <si>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</si>
  <si>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</si>
  <si>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</si>
  <si>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</si>
  <si>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</si>
  <si>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</si>
  <si>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</si>
  <si>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</si>
  <si>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</si>
  <si>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</si>
  <si>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</si>
  <si>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</si>
  <si>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</si>
  <si>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</si>
  <si>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</si>
  <si>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</si>
  <si>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</si>
  <si>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</si>
  <si>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</si>
  <si>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</si>
  <si>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</si>
  <si>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</si>
  <si>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</si>
  <si>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</si>
  <si>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</si>
  <si>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</si>
  <si>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</si>
  <si>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</si>
  <si>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</si>
  <si>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</si>
  <si>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</si>
  <si>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</si>
  <si>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</si>
  <si>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</si>
  <si>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</si>
  <si>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</si>
  <si>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</si>
  <si>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</si>
  <si>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</si>
  <si>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</si>
  <si>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</si>
  <si>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</si>
  <si>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</si>
  <si>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</si>
  <si>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</si>
  <si>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</si>
  <si>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</si>
  <si>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</si>
  <si>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</si>
  <si>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</si>
  <si>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</si>
  <si>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</si>
  <si>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</si>
  <si>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</si>
  <si>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</si>
  <si>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</si>
  <si>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</si>
  <si>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</si>
  <si>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</si>
  <si>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</si>
  <si>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</si>
  <si>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</si>
  <si>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</si>
  <si>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</si>
  <si>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</si>
  <si>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</si>
  <si>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</si>
  <si>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</si>
  <si>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</si>
  <si>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</si>
  <si>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</si>
  <si>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</si>
  <si>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</si>
  <si>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</si>
  <si>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</si>
  <si>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</si>
  <si>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</si>
  <si>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</si>
  <si>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</si>
  <si>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</si>
  <si>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</si>
  <si>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</si>
  <si>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</si>
  <si>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</si>
  <si>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</si>
  <si>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</si>
  <si>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</si>
  <si>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</si>
  <si>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</si>
  <si>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</si>
  <si>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</si>
  <si>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</si>
  <si>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</si>
  <si>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</si>
  <si>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</si>
  <si>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</si>
  <si>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</si>
  <si>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</si>
  <si>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</si>
  <si>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</si>
  <si>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</si>
  <si>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</si>
  <si>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</si>
  <si>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</si>
  <si>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</si>
  <si>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</si>
  <si>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</si>
  <si>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</si>
  <si>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</si>
  <si>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</si>
  <si>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</si>
  <si>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</si>
  <si>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</si>
  <si>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</si>
  <si>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</si>
  <si>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</si>
  <si>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</si>
  <si>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</si>
  <si>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</si>
  <si>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</si>
  <si>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</si>
  <si>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</si>
  <si>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</si>
  <si>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</si>
  <si>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</si>
  <si>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</si>
  <si>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</si>
  <si>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</si>
  <si>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</si>
  <si>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</si>
  <si>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</si>
  <si>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</si>
  <si>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</si>
  <si>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</si>
  <si>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</si>
  <si>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</si>
  <si>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</si>
  <si>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</si>
  <si>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</si>
  <si>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</si>
  <si>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</si>
  <si>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</si>
  <si>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</si>
  <si>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</si>
  <si>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</si>
  <si>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</si>
  <si>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</si>
  <si>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</si>
  <si>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</si>
  <si>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</si>
  <si>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</si>
  <si>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</si>
  <si>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</si>
  <si>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</si>
  <si>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</si>
  <si>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</si>
  <si>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</si>
  <si>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</si>
  <si>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</si>
  <si>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</si>
  <si>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</si>
  <si>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</si>
  <si>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</si>
  <si>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</si>
  <si>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</si>
  <si>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</si>
  <si>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</si>
  <si>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</si>
  <si>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</si>
  <si>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</si>
  <si>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</si>
  <si>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</si>
  <si>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</si>
  <si>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</si>
  <si>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</si>
  <si>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</si>
  <si>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</si>
  <si>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</si>
  <si>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</si>
  <si>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</si>
  <si>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</si>
  <si>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</si>
  <si>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</si>
  <si>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</si>
  <si>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</si>
  <si>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</si>
  <si>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</si>
  <si>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</si>
  <si>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</si>
  <si>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</si>
  <si>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</si>
  <si>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</si>
  <si>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</si>
  <si>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</si>
  <si>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</si>
  <si>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</si>
  <si>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</si>
  <si>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</si>
  <si>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</si>
  <si>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</si>
  <si>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</si>
  <si>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</si>
  <si>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</si>
  <si>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</si>
  <si>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</si>
  <si>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</si>
  <si>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</si>
  <si>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</si>
  <si>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</si>
  <si>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</si>
  <si>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</si>
  <si>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</si>
  <si>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</si>
  <si>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</si>
  <si>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</si>
  <si>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</si>
  <si>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</si>
  <si>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</si>
  <si>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</si>
  <si>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</si>
  <si>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</si>
  <si>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</si>
  <si>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</si>
  <si>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</si>
  <si>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</si>
  <si>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</si>
  <si>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</si>
  <si>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</si>
  <si>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</si>
  <si>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</si>
  <si>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</si>
  <si>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</si>
  <si>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</si>
  <si>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</si>
  <si>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</si>
  <si>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</si>
  <si>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</si>
  <si>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</si>
  <si>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</si>
  <si>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</si>
  <si>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</si>
  <si>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</si>
  <si>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</si>
  <si>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</si>
  <si>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</si>
  <si>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</si>
  <si>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</si>
  <si>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</si>
  <si>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</si>
  <si>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</si>
  <si>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</si>
  <si>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</si>
  <si>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</si>
  <si>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</si>
  <si>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</si>
  <si>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</si>
  <si>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</si>
  <si>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</si>
  <si>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</si>
  <si>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</si>
  <si>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</si>
  <si>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</si>
  <si>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</si>
  <si>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</si>
  <si>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</si>
  <si>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</si>
  <si>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</si>
  <si>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</si>
  <si>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</si>
  <si>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</si>
  <si>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</si>
  <si>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</si>
  <si>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</si>
  <si>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</si>
  <si>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</si>
  <si>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</si>
  <si>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</si>
  <si>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</si>
  <si>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</si>
  <si>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</si>
  <si>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</si>
  <si>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</si>
  <si>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</si>
  <si>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</si>
  <si>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</si>
  <si>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</si>
  <si>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</si>
  <si>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</si>
  <si>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</si>
  <si>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</si>
  <si>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</si>
  <si>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</si>
  <si>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</si>
  <si>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</si>
  <si>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</si>
  <si>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</si>
  <si>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</si>
  <si>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</si>
  <si>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</si>
  <si>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</si>
  <si>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</si>
  <si>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</si>
  <si>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</si>
  <si>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</si>
  <si>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</si>
  <si>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</si>
  <si>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</si>
  <si>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</si>
  <si>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</si>
  <si>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</si>
  <si>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</si>
  <si>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</si>
  <si>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</si>
  <si>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</si>
  <si>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</si>
  <si>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</si>
  <si>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</si>
  <si>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</si>
  <si>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</si>
  <si>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</si>
  <si>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</si>
  <si>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</si>
  <si>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</si>
  <si>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</si>
  <si>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</si>
  <si>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</si>
  <si>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</si>
  <si>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</si>
  <si>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</si>
  <si>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</si>
  <si>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</si>
  <si>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</si>
  <si>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</si>
  <si>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</si>
  <si>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</si>
  <si>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</si>
  <si>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</si>
  <si>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</si>
  <si>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</si>
  <si>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</si>
  <si>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</si>
  <si>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</si>
  <si>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</si>
  <si>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</si>
  <si>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</si>
  <si>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</si>
  <si>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</si>
  <si>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</si>
  <si>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</si>
  <si>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</si>
  <si>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</si>
  <si>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</si>
  <si>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</si>
  <si>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</si>
  <si>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</si>
  <si>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</si>
  <si>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</si>
  <si>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</si>
  <si>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</si>
  <si>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</si>
  <si>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</si>
  <si>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</si>
  <si>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</si>
  <si>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</si>
  <si>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</si>
  <si>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</si>
  <si>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</si>
  <si>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</si>
  <si>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</si>
  <si>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</si>
  <si>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</si>
  <si>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</si>
  <si>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</si>
  <si>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</si>
  <si>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</si>
  <si>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</si>
  <si>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</si>
  <si>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</si>
  <si>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</si>
  <si>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</si>
  <si>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</si>
  <si>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</si>
  <si>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</si>
  <si>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</si>
  <si>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</si>
  <si>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</si>
  <si>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</si>
  <si>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</si>
  <si>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</si>
  <si>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</si>
  <si>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</si>
  <si>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</si>
  <si>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</si>
  <si>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</si>
  <si>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</si>
  <si>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</si>
  <si>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</si>
  <si>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</si>
  <si>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</si>
  <si>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</si>
  <si>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</si>
  <si>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</si>
  <si>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</si>
  <si>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</si>
  <si>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</si>
  <si>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</si>
  <si>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</si>
  <si>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</si>
  <si>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</si>
  <si>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</si>
  <si>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</si>
  <si>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</si>
  <si>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</si>
  <si>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</si>
  <si>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</si>
  <si>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</si>
  <si>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</si>
  <si>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</si>
  <si>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</si>
  <si>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</si>
  <si>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</si>
  <si>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</si>
  <si>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</si>
  <si>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</si>
  <si>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</si>
  <si>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</si>
  <si>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</si>
  <si>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</si>
  <si>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</si>
  <si>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</si>
  <si>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</si>
  <si>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</si>
  <si>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</si>
  <si>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</si>
  <si>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</si>
  <si>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</si>
  <si>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</si>
  <si>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</si>
  <si>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</si>
  <si>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</si>
  <si>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</si>
  <si>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</si>
  <si>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</si>
  <si>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</si>
  <si>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</si>
  <si>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</si>
  <si>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</si>
  <si>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</si>
  <si>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</si>
  <si>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</si>
  <si>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</si>
  <si>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</si>
  <si>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</si>
  <si>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</si>
  <si>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</si>
  <si>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</si>
  <si>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</si>
  <si>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</si>
  <si>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</si>
  <si>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</si>
  <si>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</si>
  <si>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</si>
  <si>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</si>
  <si>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</si>
  <si>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</si>
  <si>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</si>
  <si>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</si>
  <si>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</si>
  <si>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</si>
  <si>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</si>
  <si>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</si>
  <si>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</si>
  <si>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</si>
  <si>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</si>
  <si>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</si>
  <si>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</si>
  <si>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</si>
  <si>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</si>
  <si>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</si>
  <si>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</si>
  <si>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</si>
  <si>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</si>
  <si>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</si>
  <si>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</si>
  <si>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</si>
  <si>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</si>
  <si>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</si>
  <si>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</si>
  <si>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</si>
  <si>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</si>
  <si>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</si>
  <si>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</si>
  <si>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</si>
  <si>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</si>
  <si>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</si>
  <si>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</si>
  <si>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</si>
  <si>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</si>
  <si>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</si>
  <si>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</si>
  <si>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</si>
  <si>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</si>
  <si>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</si>
  <si>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</si>
  <si>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</si>
  <si>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</si>
  <si>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</si>
  <si>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</si>
  <si>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</si>
  <si>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</si>
  <si>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</si>
  <si>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</si>
  <si>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</si>
  <si>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</si>
  <si>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</si>
  <si>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</si>
  <si>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</si>
  <si>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</si>
  <si>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</si>
  <si>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</si>
  <si>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</si>
  <si>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</si>
  <si>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</si>
  <si>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</si>
  <si>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</si>
  <si>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</si>
  <si>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</si>
  <si>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</si>
  <si>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</si>
  <si>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</si>
  <si>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</si>
  <si>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</si>
  <si>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</si>
  <si>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</si>
  <si>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</si>
  <si>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</si>
  <si>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</si>
  <si>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</si>
  <si>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</si>
  <si>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</si>
  <si>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</si>
  <si>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</si>
  <si>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</si>
  <si>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</si>
  <si>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</si>
  <si>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</si>
  <si>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</si>
  <si>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</si>
  <si>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</si>
  <si>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</si>
  <si>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</si>
  <si>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</si>
  <si>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</si>
  <si>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</si>
  <si>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</si>
  <si>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</si>
  <si>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</si>
  <si>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</si>
  <si>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</si>
  <si>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</si>
  <si>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</si>
  <si>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</si>
  <si>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</si>
  <si>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</si>
  <si>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</si>
  <si>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</si>
  <si>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</si>
  <si>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</si>
  <si>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</si>
  <si>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</si>
  <si>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</si>
  <si>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</si>
  <si>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</si>
  <si>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</si>
  <si>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</si>
  <si>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</si>
  <si>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</si>
  <si>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</si>
  <si>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</si>
  <si>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</si>
  <si>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</si>
  <si>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</si>
  <si>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</si>
  <si>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</si>
  <si>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</si>
  <si>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</si>
  <si>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</si>
  <si>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</si>
  <si>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</si>
  <si>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</si>
  <si>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</si>
  <si>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</si>
  <si>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</si>
  <si>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</si>
  <si>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</si>
  <si>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</si>
  <si>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</si>
  <si>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</si>
  <si>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</si>
  <si>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</si>
  <si>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</si>
  <si>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</si>
  <si>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</si>
  <si>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</si>
  <si>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</si>
  <si>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</si>
  <si>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</si>
  <si>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</si>
  <si>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</si>
  <si>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</si>
  <si>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</si>
  <si>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</si>
  <si>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</si>
  <si>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</si>
  <si>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</si>
  <si>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</si>
  <si>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</si>
  <si>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</si>
  <si>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</si>
  <si>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</si>
  <si>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</si>
  <si>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</si>
  <si>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</si>
  <si>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</si>
  <si>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</si>
  <si>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</si>
  <si>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</si>
  <si>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</si>
  <si>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</si>
  <si>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</si>
  <si>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</si>
  <si>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</si>
  <si>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</si>
  <si>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</si>
  <si>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</si>
  <si>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</si>
  <si>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</si>
  <si>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</si>
  <si>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</si>
  <si>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</si>
  <si>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</si>
  <si>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</si>
  <si>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</si>
  <si>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</si>
  <si>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</si>
  <si>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</si>
  <si>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</si>
  <si>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</si>
  <si>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</si>
  <si>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</si>
  <si>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</si>
  <si>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</si>
  <si>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</si>
  <si>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</si>
  <si>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</si>
  <si>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</si>
  <si>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</si>
  <si>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</si>
  <si>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</si>
  <si>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</si>
  <si>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</si>
  <si>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</si>
  <si>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</si>
  <si>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</si>
  <si>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</si>
  <si>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</si>
  <si>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</si>
  <si>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</si>
  <si>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</si>
  <si>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</si>
  <si>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</si>
  <si>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</si>
  <si>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</si>
  <si>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</si>
  <si>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</si>
  <si>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</si>
  <si>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</si>
  <si>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</si>
  <si>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</si>
  <si>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</si>
  <si>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</si>
  <si>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</si>
  <si>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</si>
  <si>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</si>
  <si>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</si>
  <si>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</si>
  <si>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</si>
  <si>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</si>
  <si>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</si>
  <si>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</si>
  <si>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</si>
  <si>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</si>
  <si>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</si>
  <si>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</si>
  <si>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</si>
  <si>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</si>
  <si>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</si>
  <si>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</si>
  <si>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</si>
  <si>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</si>
  <si>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</si>
  <si>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</si>
  <si>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</si>
  <si>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</si>
  <si>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</si>
  <si>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</si>
  <si>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</si>
  <si>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</si>
  <si>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</si>
  <si>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</si>
  <si>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</si>
  <si>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</si>
  <si>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</si>
  <si>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</si>
  <si>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</si>
  <si>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</si>
  <si>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</si>
  <si>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</si>
  <si>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</si>
  <si>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</si>
  <si>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</si>
  <si>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</si>
  <si>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</si>
  <si>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</si>
  <si>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</si>
  <si>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</si>
  <si>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</si>
  <si>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</si>
  <si>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</si>
  <si>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</si>
  <si>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</si>
  <si>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</si>
  <si>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</si>
  <si>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</si>
  <si>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</si>
  <si>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</si>
  <si>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</si>
  <si>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</si>
  <si>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</si>
  <si>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</si>
  <si>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</si>
  <si>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</si>
  <si>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</si>
  <si>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</si>
  <si>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</si>
  <si>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</si>
  <si>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</si>
  <si>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</si>
  <si>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</si>
  <si>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</si>
  <si>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</si>
  <si>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</si>
  <si>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</si>
  <si>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</si>
  <si>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</si>
  <si>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</si>
  <si>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</si>
  <si>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</si>
  <si>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</si>
  <si>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</si>
  <si>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</si>
  <si>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</si>
  <si>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</si>
  <si>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</si>
  <si>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</si>
  <si>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</si>
  <si>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</si>
  <si>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</si>
  <si>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</si>
  <si>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</si>
  <si>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</si>
  <si>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</si>
  <si>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</si>
  <si>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</si>
  <si>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</si>
  <si>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</si>
  <si>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</si>
  <si>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</si>
  <si>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</si>
  <si>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</si>
  <si>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</si>
  <si>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</si>
  <si>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</si>
  <si>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</si>
  <si>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</si>
  <si>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</si>
  <si>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</si>
  <si>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</si>
  <si>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</si>
  <si>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</si>
  <si>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</si>
  <si>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</si>
  <si>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</si>
  <si>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</si>
  <si>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</si>
  <si>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</si>
  <si>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</si>
  <si>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</si>
  <si>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</si>
  <si>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</si>
  <si>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</si>
  <si>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</si>
  <si>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</si>
  <si>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</si>
  <si>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</si>
  <si>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</si>
  <si>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</si>
  <si>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</si>
  <si>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</si>
  <si>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</si>
  <si>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</si>
  <si>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</si>
  <si>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</si>
  <si>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</si>
  <si>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</si>
  <si>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</si>
  <si>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</si>
  <si>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</si>
  <si>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</si>
  <si>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</si>
  <si>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</si>
  <si>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</si>
  <si>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</si>
  <si>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</si>
  <si>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</si>
  <si>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</si>
  <si>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</si>
  <si>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</si>
  <si>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</si>
  <si>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</si>
  <si>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</si>
  <si>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</si>
  <si>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</si>
  <si>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</si>
  <si>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</si>
  <si>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</si>
  <si>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</si>
  <si>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</si>
  <si>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</si>
  <si>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</si>
  <si>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</si>
  <si>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</si>
  <si>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</si>
  <si>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</si>
  <si>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</si>
  <si>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</si>
  <si>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</si>
  <si>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</si>
  <si>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</si>
  <si>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</si>
  <si>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</si>
  <si>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</si>
  <si>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</si>
  <si>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</si>
  <si>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</si>
  <si>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</si>
  <si>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</si>
  <si>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</si>
  <si>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</si>
  <si>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</si>
  <si>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</si>
  <si>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</si>
  <si>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</si>
  <si>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</si>
  <si>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</si>
  <si>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</si>
  <si>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</si>
  <si>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</si>
  <si>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</si>
  <si>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</si>
  <si>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</si>
  <si>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</si>
  <si>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</si>
  <si>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</si>
  <si>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</si>
  <si>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</si>
  <si>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</si>
  <si>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</si>
  <si>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</si>
  <si>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</si>
  <si>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</si>
  <si>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</si>
  <si>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</si>
  <si>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</si>
  <si>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</si>
  <si>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</si>
  <si>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</si>
  <si>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</si>
  <si>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</si>
  <si>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</si>
  <si>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</si>
  <si>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</si>
  <si>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</si>
  <si>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</si>
  <si>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</si>
  <si>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</si>
  <si>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</si>
  <si>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</si>
  <si>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</si>
  <si>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</si>
  <si>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</si>
  <si>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</si>
  <si>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</si>
  <si>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</si>
  <si>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</si>
  <si>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</si>
  <si>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</si>
  <si>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</si>
  <si>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</si>
  <si>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</si>
  <si>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</si>
  <si>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</si>
  <si>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</si>
  <si>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</si>
  <si>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</si>
  <si>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</si>
  <si>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</si>
  <si>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</si>
  <si>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</si>
  <si>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</si>
  <si>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</si>
  <si>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</si>
  <si>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</si>
  <si>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</si>
  <si>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</si>
  <si>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</si>
  <si>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</si>
  <si>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</si>
  <si>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</si>
  <si>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</si>
  <si>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</si>
  <si>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</si>
  <si>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</si>
  <si>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</si>
  <si>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</si>
  <si>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</si>
  <si>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</si>
  <si>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</si>
  <si>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</si>
  <si>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</si>
  <si>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</si>
  <si>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</si>
  <si>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</si>
  <si>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</si>
  <si>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</si>
  <si>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</si>
  <si>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</si>
  <si>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</si>
  <si>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</si>
  <si>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</si>
  <si>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</si>
  <si>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</si>
  <si>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</si>
  <si>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</si>
  <si>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</si>
  <si>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</si>
  <si>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</si>
  <si>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</si>
  <si>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</si>
  <si>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</si>
  <si>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</si>
  <si>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</si>
  <si>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</si>
  <si>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</si>
  <si>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</si>
  <si>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</si>
  <si>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</si>
  <si>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</si>
  <si>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</si>
  <si>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</si>
  <si>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</si>
  <si>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</si>
  <si>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</si>
  <si>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</si>
  <si>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</si>
  <si>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</si>
  <si>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</si>
  <si>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</si>
  <si>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</si>
  <si>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</si>
  <si>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</si>
  <si>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</si>
  <si>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</si>
  <si>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</si>
  <si>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</si>
  <si>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</si>
  <si>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</si>
  <si>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</si>
  <si>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</si>
  <si>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</si>
  <si>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</si>
  <si>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</si>
  <si>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</si>
  <si>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</si>
  <si>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</si>
  <si>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</si>
  <si>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</si>
  <si>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</si>
  <si>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</si>
  <si>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</si>
  <si>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</si>
  <si>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</si>
  <si>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</si>
  <si>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</si>
  <si>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</si>
  <si>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</si>
  <si>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</si>
  <si>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</si>
  <si>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</si>
  <si>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</si>
  <si>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</si>
  <si>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</si>
  <si>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</si>
  <si>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</si>
  <si>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</si>
  <si>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</si>
  <si>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</si>
  <si>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</si>
  <si>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</si>
  <si>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</si>
  <si>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</si>
  <si>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</si>
  <si>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</si>
  <si>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</si>
  <si>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</si>
  <si>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</si>
  <si>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</si>
  <si>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</si>
  <si>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</si>
  <si>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</si>
  <si>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</si>
  <si>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</si>
  <si>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</si>
  <si>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</si>
  <si>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</si>
  <si>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</si>
  <si>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</si>
  <si>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</si>
  <si>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</si>
  <si>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</si>
  <si>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</si>
  <si>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</si>
  <si>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</si>
  <si>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</si>
  <si>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</si>
  <si>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</si>
  <si>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</si>
  <si>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</si>
  <si>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</si>
  <si>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</si>
  <si>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</si>
  <si>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</si>
  <si>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</si>
  <si>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</si>
  <si>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</si>
  <si>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</si>
  <si>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</si>
  <si>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</si>
  <si>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</si>
  <si>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</si>
  <si>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</si>
  <si>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</si>
  <si>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</si>
  <si>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</si>
  <si>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</si>
  <si>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</si>
  <si>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</si>
  <si>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</si>
  <si>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</si>
  <si>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</si>
  <si>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</si>
  <si>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</si>
  <si>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</si>
  <si>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</si>
  <si>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</si>
  <si>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</si>
  <si>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</si>
  <si>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</si>
  <si>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</si>
  <si>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</si>
  <si>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</si>
  <si>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</si>
  <si>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</si>
  <si>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</si>
  <si>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</si>
  <si>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</si>
  <si>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</si>
  <si>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</si>
  <si>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</si>
  <si>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</si>
  <si>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</si>
  <si>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</si>
  <si>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</si>
  <si>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</si>
  <si>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</si>
  <si>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</si>
  <si>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</si>
  <si>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</si>
  <si>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</si>
  <si>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</si>
  <si>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</si>
  <si>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</si>
  <si>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</si>
  <si>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</si>
  <si>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</si>
  <si>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</si>
  <si>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</si>
  <si>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</si>
  <si>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</si>
  <si>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</si>
  <si>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</si>
  <si>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</si>
  <si>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</si>
  <si>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</si>
  <si>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</si>
  <si>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</si>
  <si>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</si>
  <si>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</si>
  <si>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</si>
  <si>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</si>
  <si>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</si>
  <si>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</si>
  <si>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</si>
  <si>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</si>
  <si>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</si>
  <si>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</si>
  <si>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</si>
  <si>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</si>
  <si>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</si>
  <si>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</si>
  <si>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</si>
  <si>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</si>
  <si>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</si>
  <si>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</si>
  <si>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</si>
  <si>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</si>
  <si>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</si>
  <si>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</si>
  <si>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</si>
  <si>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</si>
  <si>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</si>
  <si>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</si>
  <si>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</si>
  <si>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</si>
  <si>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</si>
  <si>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</si>
  <si>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</si>
  <si>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</si>
  <si>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</si>
  <si>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</si>
  <si>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</si>
  <si>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</si>
  <si>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</si>
  <si>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</si>
  <si>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</si>
  <si>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</si>
  <si>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</si>
  <si>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</si>
  <si>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</si>
  <si>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</si>
  <si>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</si>
  <si>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</si>
  <si>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</si>
  <si>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</si>
  <si>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</si>
  <si>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</si>
  <si>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</si>
  <si>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</si>
  <si>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</si>
  <si>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</si>
  <si>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</si>
  <si>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</si>
  <si>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</si>
  <si>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</si>
  <si>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</si>
  <si>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</si>
  <si>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</si>
  <si>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</si>
  <si>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</si>
  <si>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</si>
  <si>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</si>
  <si>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</si>
  <si>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</si>
  <si>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</si>
  <si>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</si>
  <si>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</si>
  <si>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</si>
  <si>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</si>
  <si>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</si>
  <si>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</si>
  <si>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</si>
  <si>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</si>
  <si>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</si>
  <si>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</si>
  <si>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</si>
  <si>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</si>
  <si>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</si>
  <si>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</si>
  <si>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</si>
  <si>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</si>
  <si>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</si>
  <si>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</si>
  <si>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</si>
  <si>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</si>
  <si>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</si>
  <si>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</si>
  <si>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</si>
  <si>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</si>
  <si>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</si>
  <si>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</si>
  <si>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</si>
  <si>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</si>
  <si>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</si>
  <si>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</si>
  <si>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</si>
  <si>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</si>
  <si>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</si>
  <si>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</si>
  <si>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</si>
  <si>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</si>
  <si>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</si>
  <si>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</si>
  <si>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</si>
  <si>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</si>
  <si>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</si>
  <si>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</si>
  <si>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</si>
  <si>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</si>
  <si>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</si>
  <si>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</si>
  <si>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</si>
  <si>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</si>
  <si>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</si>
  <si>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</si>
  <si>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</si>
  <si>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</si>
  <si>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</si>
  <si>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</si>
  <si>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</si>
  <si>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</si>
  <si>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</si>
  <si>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</si>
  <si>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</si>
  <si>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</si>
  <si>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</si>
  <si>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</si>
  <si>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</si>
  <si>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</si>
  <si>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</si>
  <si>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</si>
  <si>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</si>
  <si>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</si>
  <si>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</si>
  <si>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</si>
  <si>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</si>
  <si>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</si>
  <si>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</si>
  <si>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</si>
  <si>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</si>
  <si>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</si>
  <si>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</si>
  <si>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</si>
  <si>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</si>
  <si>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</si>
  <si>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</si>
  <si>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</si>
  <si>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</si>
  <si>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</si>
  <si>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</si>
  <si>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</si>
  <si>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</si>
  <si>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</si>
  <si>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</si>
  <si>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</si>
  <si>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</si>
  <si>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</si>
  <si>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</si>
  <si>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</si>
  <si>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</si>
  <si>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</si>
  <si>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</si>
  <si>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</si>
  <si>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</si>
  <si>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</si>
  <si>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</si>
  <si>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</si>
  <si>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</si>
  <si>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</si>
  <si>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</si>
  <si>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</si>
  <si>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</si>
  <si>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</si>
  <si>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</si>
  <si>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</si>
  <si>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</si>
  <si>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</si>
  <si>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</si>
  <si>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</si>
  <si>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</si>
  <si>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</si>
  <si>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</si>
  <si>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</si>
  <si>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</si>
  <si>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</si>
  <si>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</si>
  <si>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</si>
  <si>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</si>
  <si>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</si>
  <si>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</si>
  <si>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</si>
  <si>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</si>
  <si>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</si>
  <si>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</si>
  <si>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</si>
  <si>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</si>
  <si>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</si>
  <si>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</si>
  <si>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</si>
  <si>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</si>
  <si>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</si>
  <si>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</si>
  <si>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</si>
  <si>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</si>
  <si>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</si>
  <si>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</si>
  <si>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</si>
  <si>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</si>
  <si>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</si>
  <si>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</si>
  <si>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</si>
  <si>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</si>
  <si>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</si>
  <si>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</si>
  <si>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</si>
  <si>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</si>
  <si>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</si>
  <si>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</si>
  <si>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</si>
  <si>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</si>
  <si>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</si>
  <si>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</si>
  <si>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</si>
  <si>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</si>
  <si>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</si>
  <si>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</si>
  <si>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</si>
  <si>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</si>
  <si>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</si>
  <si>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</si>
  <si>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</si>
  <si>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</si>
  <si>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</si>
  <si>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</si>
  <si>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</si>
  <si>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</si>
  <si>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</si>
  <si>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</si>
  <si>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</si>
  <si>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</si>
  <si>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</si>
  <si>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</si>
  <si>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</si>
  <si>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</si>
  <si>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</si>
  <si>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</si>
  <si>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</si>
  <si>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</si>
  <si>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</si>
  <si>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</si>
  <si>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</si>
  <si>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</si>
  <si>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</si>
  <si>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</si>
  <si>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</si>
  <si>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</si>
  <si>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</si>
  <si>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</si>
  <si>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</si>
  <si>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</si>
  <si>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</si>
  <si>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</si>
  <si>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</si>
  <si>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</si>
  <si>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</si>
  <si>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</si>
  <si>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</si>
  <si>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</si>
  <si>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</si>
  <si>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</si>
  <si>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</si>
  <si>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</si>
  <si>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</si>
  <si>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</si>
  <si>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</si>
  <si>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</si>
  <si>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</si>
  <si>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</si>
  <si>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</si>
  <si>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</si>
  <si>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</si>
  <si>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</si>
  <si>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</si>
  <si>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</si>
  <si>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</si>
  <si>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</si>
  <si>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</si>
  <si>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</si>
  <si>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</si>
  <si>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</si>
  <si>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</si>
  <si>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</si>
  <si>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</si>
  <si>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</si>
  <si>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</si>
  <si>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</si>
  <si>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</si>
  <si>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</si>
  <si>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</si>
  <si>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</si>
  <si>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</si>
  <si>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</si>
  <si>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</si>
  <si>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</si>
  <si>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</si>
  <si>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</si>
  <si>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</si>
  <si>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</si>
  <si>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</si>
  <si>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</si>
  <si>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</si>
  <si>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</si>
  <si>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</si>
  <si>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</si>
  <si>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</si>
  <si>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</si>
  <si>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</si>
  <si>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</si>
  <si>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</si>
  <si>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</si>
  <si>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</si>
  <si>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</si>
  <si>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</si>
  <si>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</si>
  <si>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</si>
  <si>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</si>
  <si>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</si>
  <si>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</si>
  <si>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</si>
  <si>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</si>
  <si>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</si>
  <si>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</si>
  <si>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</si>
  <si>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</si>
  <si>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</si>
  <si>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</si>
  <si>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</si>
  <si>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</si>
  <si>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</si>
  <si>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</si>
  <si>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</si>
  <si>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</si>
  <si>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</si>
  <si>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</si>
  <si>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</si>
  <si>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</si>
  <si>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</si>
  <si>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</si>
  <si>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</si>
  <si>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</si>
  <si>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</si>
  <si>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</si>
  <si>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</si>
  <si>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</si>
  <si>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</si>
  <si>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</si>
  <si>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</si>
  <si>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</si>
  <si>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</si>
  <si>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</si>
  <si>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</si>
  <si>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</si>
  <si>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</si>
  <si>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</si>
  <si>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</si>
  <si>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</si>
  <si>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</si>
  <si>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</si>
  <si>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</si>
  <si>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</si>
  <si>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</si>
  <si>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</si>
  <si>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</si>
  <si>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</si>
  <si>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</si>
  <si>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</si>
  <si>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</si>
  <si>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</si>
  <si>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</si>
  <si>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</si>
  <si>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</si>
  <si>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</si>
  <si>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</si>
  <si>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</si>
  <si>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</si>
  <si>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</si>
  <si>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</si>
  <si>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</si>
  <si>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</si>
  <si>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</si>
  <si>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</si>
  <si>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</si>
  <si>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</si>
  <si>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</si>
  <si>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</si>
  <si>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</si>
  <si>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</si>
  <si>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</si>
  <si>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</si>
  <si>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</si>
  <si>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</si>
  <si>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</si>
  <si>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</si>
  <si>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</si>
  <si>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</si>
  <si>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</si>
  <si>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</si>
  <si>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</si>
  <si>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</si>
  <si>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</si>
  <si>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</si>
  <si>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</si>
  <si>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</si>
  <si>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</si>
  <si>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</si>
  <si>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</si>
  <si>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</si>
  <si>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</si>
  <si>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</si>
  <si>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</si>
  <si>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</si>
  <si>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</si>
  <si>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</si>
  <si>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</si>
  <si>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</si>
  <si>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</si>
  <si>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</si>
  <si>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</si>
  <si>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</si>
  <si>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</si>
  <si>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</si>
  <si>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</si>
  <si>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</si>
  <si>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</si>
  <si>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</si>
  <si>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</si>
  <si>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</si>
  <si>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</si>
  <si>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</si>
  <si>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</si>
  <si>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</si>
  <si>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</si>
  <si>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</si>
  <si>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</si>
  <si>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</si>
  <si>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</si>
  <si>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</si>
  <si>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</si>
  <si>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</si>
  <si>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</si>
  <si>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</si>
  <si>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</si>
  <si>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</si>
  <si>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</si>
  <si>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</si>
  <si>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</si>
  <si>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</si>
  <si>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</si>
  <si>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</si>
  <si>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</si>
  <si>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</si>
  <si>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</si>
  <si>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</si>
  <si>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</si>
  <si>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</si>
  <si>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</si>
  <si>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</si>
  <si>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</si>
  <si>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</si>
  <si>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</si>
  <si>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</si>
  <si>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</si>
  <si>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</si>
  <si>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</si>
  <si>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</si>
  <si>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</si>
  <si>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</si>
  <si>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</si>
  <si>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</si>
  <si>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</si>
  <si>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</si>
  <si>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</si>
  <si>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</si>
  <si>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</si>
  <si>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</si>
  <si>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</si>
  <si>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</si>
  <si>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</si>
  <si>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</si>
  <si>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</si>
  <si>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</si>
  <si>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</si>
  <si>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</si>
  <si>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</si>
  <si>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</si>
  <si>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</si>
  <si>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</si>
  <si>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</si>
  <si>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</si>
  <si>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</si>
  <si>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</si>
  <si>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</si>
  <si>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</si>
  <si>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</si>
  <si>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</si>
  <si>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</si>
  <si>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</si>
  <si>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</si>
  <si>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</si>
  <si>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</si>
  <si>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</si>
  <si>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</si>
  <si>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</si>
  <si>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</si>
  <si>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</si>
  <si>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</si>
  <si>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</si>
  <si>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</si>
  <si>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</si>
  <si>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</si>
  <si>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</si>
  <si>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</si>
  <si>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</si>
  <si>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</si>
  <si>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</si>
  <si>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</si>
  <si>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</si>
  <si>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</si>
  <si>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</si>
  <si>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</si>
  <si>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</si>
  <si>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</si>
  <si>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</si>
  <si>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</si>
  <si>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</si>
  <si>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</si>
  <si>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</si>
  <si>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</si>
  <si>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</si>
  <si>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</si>
  <si>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</si>
  <si>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</si>
  <si>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</si>
  <si>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</si>
  <si>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</si>
  <si>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</si>
  <si>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</si>
  <si>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</si>
  <si>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</si>
  <si>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</si>
  <si>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</si>
  <si>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</si>
  <si>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</si>
  <si>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</si>
  <si>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</si>
  <si>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</si>
  <si>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</si>
  <si>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</si>
  <si>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</si>
  <si>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</si>
  <si>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</si>
  <si>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</si>
  <si>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</si>
  <si>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</si>
  <si>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</si>
  <si>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</si>
  <si>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</si>
  <si>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</si>
  <si>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</si>
  <si>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</si>
  <si>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</si>
  <si>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</si>
  <si>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</si>
  <si>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</si>
  <si>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</si>
  <si>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</si>
  <si>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</si>
  <si>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</si>
  <si>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</si>
  <si>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</si>
  <si>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</si>
  <si>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</si>
  <si>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</si>
  <si>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</si>
  <si>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</si>
  <si>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</si>
  <si>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</si>
  <si>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</si>
  <si>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</si>
  <si>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</si>
  <si>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</si>
  <si>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</si>
  <si>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</si>
  <si>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</si>
  <si>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</si>
  <si>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</si>
  <si>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</si>
  <si>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</si>
  <si>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</si>
  <si>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</si>
  <si>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</si>
  <si>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</si>
  <si>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</si>
  <si>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</si>
  <si>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</si>
  <si>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</si>
  <si>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</si>
  <si>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</si>
  <si>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</si>
  <si>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</si>
  <si>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</si>
  <si>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</si>
  <si>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</si>
  <si>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</si>
  <si>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</si>
  <si>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</si>
  <si>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</si>
  <si>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</si>
  <si>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</si>
  <si>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</si>
  <si>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</si>
  <si>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</si>
  <si>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</si>
  <si>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</si>
  <si>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</si>
  <si>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</si>
  <si>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</si>
  <si>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</si>
  <si>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</si>
  <si>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</si>
  <si>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</si>
  <si>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</si>
  <si>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</si>
  <si>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</si>
  <si>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</si>
  <si>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</si>
  <si>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</si>
  <si>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</si>
  <si>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</si>
  <si>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</si>
  <si>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</si>
  <si>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</si>
  <si>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</si>
  <si>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</si>
  <si>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</si>
  <si>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</si>
  <si>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</si>
  <si>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</si>
  <si>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</si>
  <si>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</si>
  <si>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</si>
  <si>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</si>
  <si>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</si>
  <si>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</si>
  <si>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</si>
  <si>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</si>
  <si>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</si>
  <si>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</si>
  <si>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</si>
  <si>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</si>
  <si>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</si>
  <si>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</si>
  <si>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</si>
  <si>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</si>
  <si>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</si>
  <si>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</si>
  <si>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</si>
  <si>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</si>
  <si>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</si>
  <si>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</si>
  <si>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</si>
  <si>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</si>
  <si>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</si>
  <si>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</si>
  <si>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</si>
  <si>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</si>
  <si>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</si>
  <si>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</si>
  <si>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</si>
  <si>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</si>
  <si>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</si>
  <si>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</si>
  <si>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</si>
  <si>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</si>
  <si>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</si>
  <si>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</si>
  <si>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</si>
  <si>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</si>
  <si>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</si>
  <si>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</si>
  <si>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</si>
  <si>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</si>
  <si>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</si>
  <si>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</si>
  <si>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</si>
  <si>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</si>
  <si>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</si>
  <si>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</si>
  <si>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</si>
  <si>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</si>
  <si>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</si>
  <si>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</si>
  <si>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</si>
  <si>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</si>
  <si>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</si>
  <si>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</si>
  <si>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</si>
  <si>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</si>
  <si>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</si>
  <si>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</si>
  <si>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</si>
  <si>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</si>
  <si>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</si>
  <si>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</si>
  <si>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</si>
  <si>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</si>
  <si>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</si>
  <si>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</si>
  <si>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</si>
  <si>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</si>
  <si>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</si>
  <si>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</si>
  <si>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</si>
  <si>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</si>
  <si>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</si>
  <si>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</si>
  <si>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</si>
  <si>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</si>
  <si>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</si>
  <si>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</si>
  <si>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</si>
  <si>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</si>
  <si>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</si>
  <si>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</si>
  <si>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</si>
  <si>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</si>
  <si>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</si>
  <si>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</si>
  <si>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</si>
  <si>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</si>
  <si>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</si>
  <si>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</si>
  <si>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</si>
  <si>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</si>
  <si>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</si>
  <si>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</si>
  <si>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</si>
  <si>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</si>
  <si>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</si>
  <si>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</si>
  <si>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</si>
  <si>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</si>
  <si>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</si>
  <si>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</si>
  <si>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</si>
  <si>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</si>
  <si>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</si>
  <si>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</si>
  <si>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</si>
  <si>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</si>
  <si>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</si>
  <si>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</si>
  <si>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</si>
  <si>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</si>
  <si>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</si>
  <si>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</si>
  <si>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</si>
  <si>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</si>
  <si>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</si>
  <si>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</si>
  <si>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</si>
  <si>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</si>
  <si>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</si>
  <si>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</si>
  <si>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</si>
  <si>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</si>
  <si>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</si>
  <si>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</si>
  <si>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</si>
  <si>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</si>
  <si>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</si>
  <si>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</si>
  <si>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</si>
  <si>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</si>
  <si>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</si>
  <si>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</si>
  <si>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</si>
  <si>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</si>
  <si>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</si>
  <si>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</si>
  <si>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</si>
  <si>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</si>
  <si>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</si>
  <si>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</si>
  <si>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</si>
  <si>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</si>
  <si>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</si>
  <si>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</si>
  <si>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</si>
  <si>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</si>
  <si>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</si>
  <si>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</si>
  <si>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</si>
  <si>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</si>
  <si>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</si>
  <si>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</si>
  <si>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</si>
  <si>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</si>
  <si>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</si>
  <si>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</si>
  <si>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</si>
  <si>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</si>
  <si>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</si>
  <si>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</si>
  <si>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</si>
  <si>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</si>
  <si>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</si>
  <si>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</si>
  <si>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</si>
  <si>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</si>
  <si>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</si>
  <si>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</si>
  <si>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</si>
  <si>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</si>
  <si>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</si>
  <si>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</si>
  <si>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</si>
  <si>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</si>
  <si>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</si>
  <si>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</si>
  <si>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</si>
  <si>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</si>
  <si>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</si>
  <si>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</si>
  <si>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</si>
  <si>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</si>
  <si>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</si>
  <si>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</si>
  <si>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</si>
  <si>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</si>
  <si>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</si>
  <si>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</si>
  <si>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</si>
  <si>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</si>
  <si>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</si>
  <si>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</si>
  <si>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</si>
  <si>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</si>
  <si>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</si>
  <si>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</si>
  <si>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</si>
  <si>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</si>
  <si>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</si>
  <si>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</si>
  <si>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</si>
  <si>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</si>
  <si>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</si>
  <si>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</si>
  <si>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</si>
  <si>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</si>
  <si>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</si>
  <si>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</si>
  <si>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</si>
  <si>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</si>
  <si>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</si>
  <si>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</si>
  <si>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</si>
  <si>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</si>
  <si>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</si>
  <si>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</si>
  <si>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</si>
  <si>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</si>
  <si>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</si>
  <si>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</si>
  <si>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</si>
  <si>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</si>
  <si>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</si>
  <si>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</si>
  <si>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</si>
  <si>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</si>
  <si>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</si>
  <si>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</si>
  <si>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</si>
  <si>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</si>
  <si>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</si>
  <si>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</si>
  <si>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</si>
  <si>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</si>
  <si>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</si>
  <si>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</si>
  <si>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</si>
  <si>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</si>
  <si>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</si>
  <si>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</si>
  <si>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</si>
  <si>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</si>
  <si>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</si>
  <si>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</si>
  <si>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</si>
  <si>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</si>
  <si>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</si>
  <si>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</si>
  <si>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</si>
  <si>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</si>
  <si>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</si>
  <si>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</si>
  <si>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</si>
  <si>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</si>
  <si>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</si>
  <si>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</si>
  <si>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</si>
  <si>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</si>
  <si>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</si>
  <si>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</si>
  <si>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</si>
  <si>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</si>
  <si>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</si>
  <si>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</si>
  <si>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</si>
  <si>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</si>
  <si>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</si>
  <si>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</si>
  <si>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</si>
  <si>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</si>
  <si>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</si>
  <si>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</si>
  <si>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</si>
  <si>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</si>
  <si>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</si>
  <si>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</si>
  <si>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</si>
  <si>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</si>
  <si>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</si>
  <si>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</si>
  <si>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</si>
  <si>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</si>
  <si>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</si>
  <si>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</si>
  <si>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</si>
  <si>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</si>
  <si>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</si>
  <si>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</si>
  <si>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</si>
  <si>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</si>
  <si>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</si>
  <si>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</si>
  <si>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</si>
  <si>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</si>
  <si>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</si>
  <si>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</si>
  <si>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</si>
  <si>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</si>
  <si>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</si>
  <si>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</si>
  <si>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</si>
  <si>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</si>
  <si>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</si>
  <si>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</si>
  <si>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</si>
  <si>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</si>
  <si>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</si>
  <si>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</si>
  <si>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</si>
  <si>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</si>
  <si>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</si>
  <si>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</si>
  <si>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</si>
  <si>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</si>
  <si>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</si>
  <si>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</si>
  <si>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</si>
  <si>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</si>
  <si>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</si>
  <si>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</si>
  <si>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</si>
  <si>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</si>
  <si>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</si>
  <si>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</si>
  <si>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</si>
  <si>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</si>
  <si>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</si>
  <si>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</si>
  <si>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</si>
  <si>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</si>
  <si>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</si>
  <si>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</si>
  <si>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</si>
  <si>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</si>
  <si>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</si>
  <si>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</si>
  <si>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</si>
  <si>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</si>
  <si>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</si>
  <si>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</si>
  <si>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</si>
  <si>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</si>
  <si>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</si>
  <si>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</si>
  <si>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</si>
  <si>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</si>
  <si>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</si>
  <si>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</si>
  <si>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</si>
  <si>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</si>
  <si>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</si>
  <si>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</si>
  <si>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</si>
  <si>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</si>
  <si>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</si>
  <si>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</si>
  <si>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</si>
  <si>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</si>
  <si>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</si>
  <si>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</si>
  <si>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</si>
  <si>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</si>
  <si>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</si>
  <si>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</si>
  <si>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</si>
  <si>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</si>
  <si>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</si>
  <si>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</si>
  <si>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</si>
  <si>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</si>
  <si>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</si>
  <si>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</si>
  <si>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</si>
  <si>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</si>
  <si>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</si>
  <si>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</si>
  <si>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</si>
  <si>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</si>
  <si>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</si>
  <si>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</si>
  <si>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</si>
  <si>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</si>
  <si>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</si>
  <si>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</si>
  <si>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</si>
  <si>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</si>
  <si>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</si>
  <si>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</si>
  <si>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</si>
  <si>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</si>
  <si>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</si>
  <si>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</si>
  <si>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</si>
  <si>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</si>
  <si>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</si>
  <si>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</si>
  <si>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</si>
  <si>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</si>
  <si>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</si>
  <si>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</si>
  <si>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</si>
  <si>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</si>
  <si>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</si>
  <si>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</si>
  <si>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</si>
  <si>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</si>
  <si>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</si>
  <si>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</si>
  <si>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</si>
  <si>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</si>
  <si>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</si>
  <si>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</si>
  <si>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</si>
  <si>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</si>
  <si>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</si>
  <si>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</si>
  <si>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</si>
  <si>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</si>
  <si>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</si>
  <si>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</si>
  <si>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</si>
  <si>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</si>
  <si>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</si>
  <si>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</si>
  <si>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</si>
  <si>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</si>
  <si>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</si>
  <si>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</si>
  <si>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</si>
  <si>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</si>
  <si>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</si>
  <si>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</si>
  <si>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</si>
  <si>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</si>
  <si>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</si>
  <si>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</si>
  <si>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</si>
  <si>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</si>
  <si>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</si>
  <si>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</si>
  <si>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</si>
  <si>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</si>
  <si>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</si>
  <si>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</si>
  <si>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</si>
  <si>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</si>
  <si>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</si>
  <si>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</si>
  <si>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</si>
  <si>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</si>
  <si>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</si>
  <si>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</si>
  <si>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</si>
  <si>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</si>
  <si>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</si>
  <si>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</si>
  <si>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</si>
  <si>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</si>
  <si>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</si>
  <si>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</si>
  <si>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</si>
  <si>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</si>
  <si>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</si>
  <si>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</si>
  <si>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</si>
  <si>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</si>
  <si>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</si>
  <si>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</si>
  <si>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</si>
  <si>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</si>
  <si>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</si>
  <si>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</si>
  <si>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</si>
  <si>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</si>
  <si>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</si>
  <si>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</si>
  <si>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</si>
  <si>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</si>
  <si>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</si>
  <si>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</si>
  <si>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</si>
  <si>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</si>
  <si>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</si>
  <si>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</si>
  <si>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</si>
  <si>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</si>
  <si>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</si>
  <si>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</si>
  <si>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</si>
  <si>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</si>
  <si>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</si>
  <si>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</si>
  <si>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</si>
  <si>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</si>
  <si>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</si>
  <si>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</si>
  <si>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</si>
  <si>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</si>
  <si>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</si>
  <si>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</si>
  <si>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</si>
  <si>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</si>
  <si>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</si>
  <si>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</si>
  <si>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</si>
  <si>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</si>
  <si>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</si>
  <si>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</si>
  <si>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</si>
  <si>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</si>
  <si>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</si>
  <si>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</si>
  <si>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</si>
  <si>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</si>
  <si>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</si>
  <si>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</si>
  <si>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</si>
  <si>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</si>
  <si>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</si>
  <si>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</si>
  <si>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</si>
  <si>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</si>
  <si>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</si>
  <si>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</si>
  <si>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</si>
  <si>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</si>
  <si>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</si>
  <si>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</si>
  <si>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</si>
  <si>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</si>
  <si>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</si>
  <si>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</si>
  <si>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</si>
  <si>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</si>
  <si>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</si>
  <si>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</si>
  <si>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</si>
  <si>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</si>
  <si>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</si>
  <si>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</si>
  <si>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</si>
  <si>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</si>
  <si>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</si>
  <si>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</si>
  <si>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</si>
  <si>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</si>
  <si>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</si>
  <si>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</si>
  <si>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</si>
  <si>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</si>
  <si>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</si>
  <si>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</si>
  <si>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</si>
  <si>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</si>
  <si>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</si>
  <si>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</si>
  <si>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</si>
  <si>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</si>
  <si>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</si>
  <si>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</si>
  <si>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</si>
  <si>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</si>
  <si>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</si>
  <si>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</si>
  <si>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</si>
  <si>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</si>
  <si>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</si>
  <si>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</si>
  <si>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</si>
  <si>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</si>
  <si>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</si>
  <si>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</si>
  <si>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</si>
  <si>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</si>
  <si>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</si>
  <si>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</si>
  <si>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</si>
  <si>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</si>
  <si>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</si>
  <si>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</si>
  <si>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</si>
  <si>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</si>
  <si>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</si>
  <si>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</si>
  <si>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</si>
  <si>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</si>
  <si>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</si>
  <si>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</si>
  <si>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</si>
  <si>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</si>
  <si>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</si>
  <si>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</si>
  <si>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</si>
  <si>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</si>
  <si>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</si>
  <si>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</si>
  <si>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</si>
  <si>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</si>
  <si>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</si>
  <si>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</si>
  <si>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</si>
  <si>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</si>
  <si>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</si>
  <si>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</si>
  <si>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</si>
  <si>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</si>
  <si>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</si>
  <si>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</si>
  <si>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</si>
  <si>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</si>
  <si>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</si>
  <si>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</si>
  <si>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</si>
  <si>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</si>
  <si>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</si>
  <si>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</si>
  <si>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</si>
  <si>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</si>
  <si>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</si>
  <si>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</si>
  <si>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</si>
  <si>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</si>
  <si>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</si>
  <si>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</si>
  <si>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</si>
  <si>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</si>
  <si>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</si>
  <si>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</si>
  <si>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</si>
  <si>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</si>
  <si>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</si>
  <si>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</si>
  <si>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</si>
  <si>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</si>
  <si>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</si>
  <si>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</si>
  <si>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</si>
  <si>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</si>
  <si>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</si>
  <si>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</si>
  <si>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</si>
  <si>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</si>
  <si>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</si>
  <si>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</si>
  <si>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</si>
  <si>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</si>
  <si>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</si>
  <si>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</si>
  <si>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</si>
  <si>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</si>
  <si>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</si>
  <si>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</si>
  <si>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</si>
  <si>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</si>
  <si>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</si>
  <si>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</si>
  <si>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</si>
  <si>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</si>
  <si>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</si>
  <si>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</si>
  <si>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</si>
  <si>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</si>
  <si>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</si>
  <si>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</si>
  <si>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</si>
  <si>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</si>
  <si>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</si>
  <si>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</si>
  <si>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</si>
  <si>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</si>
  <si>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</si>
  <si>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</si>
  <si>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</si>
  <si>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</si>
  <si>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</si>
  <si>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</si>
  <si>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</si>
  <si>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</si>
  <si>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</si>
  <si>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</si>
  <si>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</si>
  <si>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</si>
  <si>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</si>
  <si>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</si>
  <si>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</si>
  <si>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</si>
  <si>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</si>
  <si>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</si>
  <si>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</si>
  <si>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</si>
  <si>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</si>
  <si>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</si>
  <si>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</si>
  <si>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</si>
  <si>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</si>
  <si>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</si>
  <si>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</si>
  <si>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</si>
  <si>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</si>
  <si>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</si>
  <si>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</si>
  <si>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</si>
  <si>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</si>
  <si>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</si>
  <si>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</si>
  <si>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</si>
  <si>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</si>
  <si>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</si>
  <si>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</si>
  <si>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</si>
  <si>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</si>
  <si>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</si>
  <si>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</si>
  <si>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</si>
  <si>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</si>
  <si>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</si>
  <si>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</si>
  <si>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</si>
  <si>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</si>
  <si>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</si>
  <si>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</si>
  <si>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</si>
  <si>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</si>
  <si>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</si>
  <si>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</si>
  <si>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</si>
  <si>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</si>
  <si>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</si>
  <si>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</si>
  <si>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</si>
  <si>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</si>
  <si>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</si>
  <si>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</si>
  <si>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</si>
  <si>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</si>
  <si>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</si>
  <si>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</si>
  <si>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</si>
  <si>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</si>
  <si>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</si>
  <si>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</si>
  <si>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</si>
  <si>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</si>
  <si>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</si>
  <si>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</si>
  <si>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</si>
  <si>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</si>
  <si>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</si>
  <si>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</si>
  <si>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</si>
  <si>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</si>
  <si>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</si>
  <si>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</si>
  <si>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</si>
  <si>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</si>
  <si>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</si>
  <si>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</si>
  <si>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</si>
  <si>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</si>
  <si>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</si>
  <si>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</si>
  <si>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</si>
  <si>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</si>
  <si>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</si>
  <si>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</si>
  <si>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</si>
  <si>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</si>
  <si>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</si>
  <si>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</si>
  <si>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</si>
  <si>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</si>
  <si>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</si>
  <si>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</si>
  <si>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</si>
  <si>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</si>
  <si>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</si>
  <si>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</si>
  <si>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</si>
  <si>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</si>
  <si>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</si>
  <si>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</si>
  <si>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</si>
  <si>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</si>
  <si>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</si>
  <si>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</si>
  <si>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</si>
  <si>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</si>
  <si>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</si>
  <si>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</si>
  <si>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</si>
  <si>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</si>
  <si>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</si>
  <si>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</si>
  <si>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</si>
  <si>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</si>
  <si>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</si>
  <si>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</si>
  <si>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</si>
  <si>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</si>
  <si>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</si>
  <si>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</si>
  <si>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</si>
  <si>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</si>
  <si>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</si>
  <si>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</si>
  <si>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</si>
  <si>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</si>
  <si>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</si>
  <si>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</si>
  <si>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</si>
  <si>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</si>
  <si>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</si>
  <si>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</si>
  <si>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</si>
  <si>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</si>
  <si>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</si>
  <si>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</si>
  <si>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</si>
  <si>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</si>
  <si>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</si>
  <si>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</si>
  <si>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</si>
  <si>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</si>
  <si>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</si>
  <si>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</si>
  <si>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</si>
  <si>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</si>
  <si>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</si>
  <si>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</si>
  <si>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</si>
  <si>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</si>
  <si>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</si>
  <si>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</si>
  <si>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</si>
  <si>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</si>
  <si>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</si>
  <si>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</si>
  <si>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</si>
  <si>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</si>
  <si>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</si>
  <si>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</si>
  <si>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</si>
  <si>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</si>
  <si>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</si>
  <si>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</si>
  <si>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</si>
  <si>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</si>
  <si>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</si>
  <si>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</si>
  <si>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</si>
  <si>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</si>
  <si>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</si>
  <si>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</si>
  <si>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</si>
  <si>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</si>
  <si>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</si>
  <si>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</si>
  <si>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</si>
  <si>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</si>
  <si>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</si>
  <si>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</si>
  <si>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</si>
  <si>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</si>
  <si>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</si>
  <si>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</si>
  <si>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</si>
  <si>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</si>
  <si>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</si>
  <si>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</si>
  <si>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</si>
  <si>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</si>
  <si>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</si>
  <si>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</si>
  <si>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</si>
  <si>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</si>
  <si>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</si>
  <si>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</si>
  <si>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</si>
  <si>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</si>
  <si>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</si>
  <si>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</si>
  <si>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</si>
  <si>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</si>
  <si>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</si>
  <si>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</si>
  <si>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</si>
  <si>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</si>
  <si>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</si>
  <si>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</si>
  <si>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</si>
  <si>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</si>
  <si>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</si>
  <si>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</si>
  <si>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</si>
  <si>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</si>
  <si>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</si>
  <si>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</si>
  <si>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</si>
  <si>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</si>
  <si>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</si>
  <si>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</si>
  <si>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</si>
  <si>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</si>
  <si>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</si>
  <si>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</si>
  <si>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</si>
  <si>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</si>
  <si>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</si>
  <si>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</si>
  <si>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</si>
  <si>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</si>
  <si>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</si>
  <si>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</si>
  <si>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</si>
  <si>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</si>
  <si>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</si>
  <si>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</si>
  <si>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</si>
  <si>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</si>
  <si>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</si>
  <si>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</si>
  <si>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</si>
  <si>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</si>
  <si>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</si>
  <si>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</si>
  <si>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</si>
  <si>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</si>
  <si>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</si>
  <si>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</si>
  <si>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</si>
  <si>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</si>
  <si>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</si>
  <si>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</si>
  <si>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</si>
  <si>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</si>
  <si>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</si>
  <si>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</si>
  <si>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</si>
  <si>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</si>
  <si>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</si>
  <si>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</si>
  <si>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</si>
  <si>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</si>
  <si>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</si>
  <si>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</si>
  <si>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</si>
  <si>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</si>
  <si>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</si>
  <si>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</si>
  <si>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</si>
  <si>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</si>
  <si>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</si>
  <si>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</si>
  <si>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</si>
  <si>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</si>
  <si>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</si>
  <si>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</si>
  <si>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</si>
  <si>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</si>
  <si>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</si>
  <si>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</si>
  <si>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</si>
  <si>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</si>
  <si>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</si>
  <si>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</si>
  <si>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</si>
  <si>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</si>
  <si>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</si>
  <si>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</si>
  <si>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</si>
  <si>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</si>
  <si>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</si>
  <si>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</si>
  <si>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</si>
  <si>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</si>
  <si>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</si>
  <si>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</si>
  <si>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</si>
  <si>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</si>
  <si>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</si>
  <si>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</si>
  <si>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</si>
  <si>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</si>
  <si>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</si>
  <si>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</si>
  <si>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</si>
  <si>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</si>
  <si>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</si>
  <si>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</si>
  <si>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</si>
  <si>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</si>
  <si>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</si>
  <si>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</si>
  <si>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</si>
  <si>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</si>
  <si>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</si>
  <si>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</si>
  <si>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</si>
  <si>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</si>
  <si>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</si>
  <si>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</si>
  <si>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</si>
  <si>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</si>
  <si>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</si>
  <si>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</si>
  <si>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</si>
  <si>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</si>
  <si>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</si>
  <si>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</si>
  <si>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</si>
  <si>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</si>
  <si>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</si>
  <si>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</si>
  <si>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</si>
  <si>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</si>
  <si>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</si>
  <si>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</si>
  <si>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</si>
  <si>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</si>
  <si>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</si>
  <si>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</si>
  <si>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</si>
  <si>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</si>
  <si>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</si>
  <si>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</si>
  <si>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</si>
  <si>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</si>
  <si>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</si>
  <si>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</si>
  <si>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</si>
  <si>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</si>
  <si>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</si>
  <si>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</si>
  <si>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</si>
  <si>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</si>
  <si>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</si>
  <si>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</si>
  <si>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</si>
  <si>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</si>
  <si>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</si>
  <si>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</si>
  <si>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</si>
  <si>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</si>
  <si>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</si>
  <si>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</si>
  <si>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</si>
  <si>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</si>
  <si>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</si>
  <si>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</si>
  <si>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</si>
  <si>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</si>
  <si>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</si>
  <si>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</si>
  <si>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</si>
  <si>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</si>
  <si>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</si>
  <si>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</si>
  <si>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</si>
  <si>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</si>
  <si>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</si>
  <si>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</si>
  <si>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</si>
  <si>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</si>
  <si>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</si>
  <si>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</si>
  <si>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</si>
  <si>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</si>
  <si>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</si>
  <si>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</si>
  <si>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</si>
  <si>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</si>
  <si>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</si>
  <si>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</si>
  <si>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</si>
  <si>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</si>
  <si>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</si>
  <si>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</si>
  <si>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</si>
  <si>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</si>
  <si>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</si>
  <si>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</si>
  <si>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</si>
  <si>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</si>
  <si>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</si>
  <si>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</si>
  <si>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</si>
  <si>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</si>
  <si>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</si>
  <si>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</si>
  <si>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</si>
  <si>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</si>
  <si>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</si>
  <si>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</si>
  <si>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</si>
  <si>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</si>
  <si>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</si>
  <si>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</si>
  <si>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</si>
  <si>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</si>
  <si>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</si>
  <si>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</si>
  <si>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</si>
  <si>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</si>
  <si>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</si>
  <si>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</si>
  <si>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</si>
  <si>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</si>
  <si>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</si>
  <si>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</si>
  <si>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</si>
  <si>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</si>
  <si>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</si>
  <si>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</si>
  <si>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</si>
  <si>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</si>
  <si>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</si>
  <si>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</si>
  <si>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</si>
  <si>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</si>
  <si>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</si>
  <si>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</si>
  <si>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</si>
  <si>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</si>
  <si>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</si>
  <si>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</si>
  <si>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</si>
  <si>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</si>
  <si>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</si>
  <si>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</si>
  <si>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</si>
  <si>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</si>
  <si>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</si>
  <si>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</si>
  <si>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</si>
  <si>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</si>
  <si>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</si>
  <si>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</si>
  <si>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</si>
  <si>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</si>
  <si>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</si>
  <si>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</si>
  <si>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</si>
  <si>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</si>
  <si>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</si>
  <si>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</si>
  <si>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</si>
  <si>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</si>
  <si>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</si>
  <si>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</si>
  <si>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</si>
  <si>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</si>
  <si>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</si>
  <si>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</si>
  <si>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</si>
  <si>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</si>
  <si>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</si>
  <si>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</si>
  <si>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</si>
  <si>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</si>
  <si>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</si>
  <si>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</si>
  <si>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</si>
  <si>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</si>
  <si>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</si>
  <si>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</si>
  <si>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</si>
  <si>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</si>
  <si>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</si>
  <si>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</si>
  <si>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</si>
  <si>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</si>
  <si>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</si>
  <si>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</si>
  <si>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</si>
  <si>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</si>
  <si>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</si>
  <si>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</si>
  <si>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</si>
  <si>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</si>
  <si>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</si>
  <si>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</si>
  <si>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</si>
  <si>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</si>
  <si>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</si>
  <si>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</si>
  <si>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</si>
  <si>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</si>
  <si>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</si>
  <si>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</si>
  <si>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</si>
  <si>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</si>
  <si>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</si>
  <si>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</si>
  <si>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</si>
  <si>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</si>
  <si>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</si>
  <si>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</si>
  <si>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</si>
  <si>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</si>
  <si>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</si>
  <si>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</si>
  <si>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</si>
  <si>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</si>
  <si>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</si>
  <si>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</si>
  <si>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</si>
  <si>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</si>
  <si>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</si>
  <si>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</si>
  <si>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</si>
  <si>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</si>
  <si>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</si>
  <si>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</si>
  <si>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</si>
  <si>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</si>
  <si>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</si>
  <si>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</si>
  <si>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</si>
  <si>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</si>
  <si>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</si>
  <si>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</si>
  <si>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</si>
  <si>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</si>
  <si>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</si>
  <si>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</si>
  <si>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</si>
  <si>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</si>
  <si>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</si>
  <si>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</si>
  <si>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</si>
  <si>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</si>
  <si>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</si>
  <si>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</si>
  <si>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</si>
  <si>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</si>
  <si>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</si>
  <si>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</si>
  <si>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</si>
  <si>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</si>
  <si>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</si>
  <si>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</si>
  <si>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</si>
  <si>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</si>
  <si>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</si>
  <si>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</si>
  <si>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</si>
  <si>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</si>
  <si>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</si>
  <si>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</si>
  <si>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</si>
  <si>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</si>
  <si>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</si>
  <si>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</si>
  <si>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</si>
  <si>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</si>
  <si>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</si>
  <si>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</si>
  <si>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</si>
  <si>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</si>
  <si>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</si>
  <si>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</si>
  <si>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</si>
  <si>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</si>
  <si>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</si>
  <si>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</si>
  <si>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</si>
  <si>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</si>
  <si>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</si>
  <si>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</si>
  <si>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</si>
  <si>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</si>
  <si>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</si>
  <si>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</si>
  <si>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</si>
  <si>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</si>
  <si>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</si>
  <si>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</si>
  <si>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</si>
  <si>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</si>
  <si>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</si>
  <si>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</si>
  <si>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</si>
  <si>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</si>
  <si>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</si>
  <si>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</si>
  <si>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</si>
  <si>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</si>
  <si>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</si>
  <si>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</si>
  <si>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</si>
  <si>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</si>
  <si>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</si>
  <si>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</si>
  <si>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</si>
  <si>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</si>
  <si>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</si>
  <si>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</si>
  <si>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</si>
  <si>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</si>
  <si>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</si>
  <si>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</si>
  <si>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</si>
  <si>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</si>
  <si>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</si>
  <si>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</si>
  <si>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</si>
  <si>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</si>
  <si>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</si>
  <si>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</si>
  <si>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</si>
  <si>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</si>
  <si>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</si>
  <si>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</si>
  <si>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</si>
  <si>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</si>
  <si>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</si>
  <si>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</si>
  <si>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</si>
  <si>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</si>
  <si>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</si>
  <si>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</si>
  <si>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</si>
  <si>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</si>
  <si>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</si>
  <si>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</si>
  <si>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</si>
  <si>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</si>
  <si>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</si>
  <si>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</si>
  <si>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</si>
  <si>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</si>
  <si>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</si>
  <si>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</si>
  <si>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</si>
  <si>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</si>
  <si>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</si>
  <si>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</si>
  <si>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</si>
  <si>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</si>
  <si>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</si>
  <si>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</si>
  <si>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</si>
  <si>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</si>
  <si>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</si>
  <si>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</si>
  <si>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</si>
  <si>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</si>
  <si>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</si>
  <si>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</si>
  <si>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</si>
  <si>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</si>
  <si>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</si>
  <si>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</si>
  <si>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</si>
  <si>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</si>
  <si>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</si>
  <si>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</si>
  <si>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</si>
  <si>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</si>
  <si>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</si>
  <si>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</si>
  <si>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</si>
  <si>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</si>
  <si>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</si>
  <si>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</si>
  <si>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</si>
  <si>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</si>
  <si>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</si>
  <si>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</si>
  <si>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</si>
  <si>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</si>
  <si>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</si>
  <si>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</si>
  <si>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</si>
  <si>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</si>
  <si>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</si>
  <si>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</si>
  <si>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</si>
  <si>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</si>
  <si>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</si>
  <si>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</si>
  <si>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</si>
  <si>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</si>
  <si>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</si>
  <si>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</si>
  <si>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</si>
  <si>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</si>
  <si>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</si>
  <si>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</si>
  <si>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</si>
  <si>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</si>
  <si>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</si>
  <si>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</si>
  <si>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</si>
  <si>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</si>
  <si>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</si>
  <si>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</si>
  <si>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</si>
  <si>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</si>
  <si>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</si>
  <si>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</si>
  <si>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</si>
  <si>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</si>
  <si>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</si>
  <si>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</si>
  <si>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</si>
  <si>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</si>
  <si>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</si>
  <si>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</si>
  <si>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</si>
  <si>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</si>
  <si>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</si>
  <si>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</si>
  <si>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</si>
  <si>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</si>
  <si>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</si>
  <si>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</si>
  <si>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</si>
  <si>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</si>
  <si>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</si>
  <si>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</si>
  <si>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</si>
  <si>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</si>
  <si>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</si>
  <si>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</si>
  <si>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</si>
  <si>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</si>
  <si>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</si>
  <si>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</si>
  <si>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</si>
  <si>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</si>
  <si>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</si>
  <si>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</si>
  <si>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</si>
  <si>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</si>
  <si>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</si>
  <si>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</si>
  <si>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</si>
  <si>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</si>
  <si>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</si>
  <si>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</si>
  <si>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</si>
  <si>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</si>
  <si>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</si>
  <si>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</si>
  <si>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</si>
  <si>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</si>
  <si>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</si>
  <si>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</si>
  <si>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</si>
  <si>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</si>
  <si>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</si>
  <si>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</si>
  <si>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</si>
  <si>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</si>
  <si>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</si>
  <si>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</si>
  <si>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</si>
  <si>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</si>
  <si>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</si>
  <si>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</si>
  <si>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</si>
  <si>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</si>
  <si>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</si>
  <si>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</si>
  <si>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</si>
  <si>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</si>
  <si>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</si>
  <si>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</si>
  <si>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</si>
  <si>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</si>
  <si>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</si>
  <si>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</si>
  <si>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</si>
  <si>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</si>
  <si>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</si>
  <si>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</si>
  <si>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</si>
  <si>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</si>
  <si>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</si>
  <si>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</si>
  <si>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</si>
  <si>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</si>
  <si>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</si>
  <si>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</si>
  <si>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</si>
  <si>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</si>
  <si>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</si>
  <si>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</si>
  <si>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</si>
  <si>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</si>
  <si>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</si>
  <si>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</si>
  <si>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</si>
  <si>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</si>
  <si>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</si>
  <si>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</si>
  <si>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</si>
  <si>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</si>
  <si>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</si>
  <si>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</si>
  <si>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</si>
  <si>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</si>
  <si>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</si>
  <si>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</si>
  <si>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</si>
  <si>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</si>
  <si>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</si>
  <si>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</si>
  <si>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</si>
  <si>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</si>
  <si>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</si>
  <si>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</si>
  <si>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</si>
  <si>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</si>
  <si>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</si>
  <si>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</si>
  <si>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</si>
  <si>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</si>
  <si>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</si>
  <si>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</si>
  <si>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</si>
  <si>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</si>
  <si>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</si>
  <si>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</si>
  <si>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</si>
  <si>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</si>
  <si>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</si>
  <si>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</si>
  <si>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</si>
  <si>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</si>
  <si>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</si>
  <si>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</si>
  <si>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</si>
  <si>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</si>
  <si>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</si>
  <si>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</si>
  <si>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</si>
  <si>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</si>
  <si>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</si>
  <si>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</si>
  <si>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</si>
  <si>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</si>
  <si>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</si>
  <si>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</si>
  <si>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</si>
  <si>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</si>
  <si>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</si>
  <si>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</si>
  <si>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</si>
  <si>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</si>
  <si>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</si>
  <si>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</si>
  <si>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</si>
  <si>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</si>
  <si>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</si>
  <si>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</si>
  <si>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</si>
  <si>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</si>
  <si>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</si>
  <si>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</si>
  <si>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</si>
  <si>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</si>
  <si>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</si>
  <si>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</si>
  <si>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</si>
  <si>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</si>
  <si>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</si>
  <si>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</si>
  <si>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</si>
  <si>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</si>
  <si>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</si>
  <si>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</si>
  <si>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</si>
  <si>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</si>
  <si>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</si>
  <si>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</si>
  <si>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</si>
  <si>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</si>
  <si>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</si>
  <si>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</si>
  <si>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</si>
  <si>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</si>
  <si>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</si>
  <si>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</si>
  <si>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</si>
  <si>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</si>
  <si>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</si>
  <si>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</si>
  <si>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</si>
  <si>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</si>
  <si>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</si>
  <si>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</si>
  <si>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</si>
  <si>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</si>
  <si>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</si>
  <si>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</si>
  <si>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</si>
  <si>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</si>
  <si>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</si>
  <si>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</si>
  <si>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</si>
  <si>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</si>
  <si>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</si>
  <si>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</si>
  <si>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</si>
  <si>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</si>
  <si>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</si>
  <si>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</si>
  <si>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</si>
  <si>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</si>
  <si>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</si>
  <si>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</si>
  <si>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</si>
  <si>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</si>
  <si>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</si>
  <si>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</si>
  <si>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</si>
  <si>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</si>
  <si>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</si>
  <si>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</si>
  <si>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</si>
  <si>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</si>
  <si>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</si>
  <si>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</si>
  <si>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</si>
  <si>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</si>
  <si>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</si>
  <si>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</si>
  <si>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</si>
  <si>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</si>
  <si>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</si>
  <si>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</si>
  <si>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</si>
  <si>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</si>
  <si>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</si>
  <si>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</si>
  <si>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</si>
  <si>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</si>
  <si>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</si>
  <si>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</si>
  <si>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</si>
  <si>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</si>
  <si>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</si>
  <si>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</si>
  <si>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</si>
  <si>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</si>
  <si>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</si>
  <si>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</si>
  <si>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</si>
  <si>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</si>
  <si>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</si>
  <si>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</si>
  <si>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</si>
  <si>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</si>
  <si>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</si>
  <si>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</si>
  <si>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</si>
  <si>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</si>
  <si>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</si>
  <si>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</si>
  <si>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</si>
  <si>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</si>
  <si>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</si>
  <si>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</si>
  <si>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</si>
  <si>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</si>
  <si>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</si>
  <si>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</si>
  <si>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</si>
  <si>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</si>
  <si>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</si>
  <si>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</si>
  <si>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</si>
  <si>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</si>
  <si>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</si>
  <si>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</si>
  <si>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</si>
  <si>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</si>
  <si>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</si>
  <si>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</si>
  <si>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</si>
  <si>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</si>
  <si>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</si>
  <si>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</si>
  <si>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</si>
  <si>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</si>
  <si>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</si>
  <si>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</si>
  <si>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</si>
  <si>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</si>
  <si>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</si>
  <si>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</si>
  <si>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</si>
  <si>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</si>
  <si>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</si>
  <si>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</si>
  <si>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</si>
  <si>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</si>
  <si>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</si>
  <si>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</si>
  <si>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</si>
  <si>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</si>
  <si>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</si>
  <si>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</si>
  <si>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</si>
  <si>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</si>
  <si>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</si>
  <si>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</si>
  <si>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</si>
  <si>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</si>
  <si>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</si>
  <si>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</si>
  <si>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</si>
  <si>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</si>
  <si>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</si>
  <si>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</si>
  <si>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</si>
  <si>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</si>
  <si>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</si>
  <si>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</si>
  <si>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</si>
  <si>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</si>
  <si>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</si>
  <si>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</si>
  <si>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</si>
  <si>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</si>
  <si>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</si>
  <si>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</si>
  <si>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</si>
  <si>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</si>
  <si>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</si>
  <si>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</si>
  <si>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</si>
  <si>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</si>
  <si>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</si>
  <si>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</si>
  <si>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</si>
  <si>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</si>
  <si>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</si>
  <si>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</si>
  <si>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</si>
  <si>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</si>
  <si>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</si>
  <si>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</si>
  <si>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</si>
  <si>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</si>
  <si>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</si>
  <si>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</si>
  <si>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</si>
  <si>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</si>
  <si>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</si>
  <si>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</si>
  <si>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</si>
  <si>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</si>
  <si>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</si>
  <si>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</si>
  <si>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</si>
  <si>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</si>
  <si>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</si>
  <si>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</si>
  <si>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</si>
  <si>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</si>
  <si>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</si>
  <si>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</si>
  <si>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</si>
  <si>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</si>
  <si>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</si>
  <si>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</si>
  <si>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</si>
  <si>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</si>
  <si>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</si>
  <si>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</si>
  <si>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</si>
  <si>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</si>
  <si>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</si>
  <si>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</si>
  <si>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</si>
  <si>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</si>
  <si>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</si>
  <si>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</si>
  <si>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</si>
  <si>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</si>
  <si>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</si>
  <si>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</si>
  <si>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</si>
  <si>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</si>
  <si>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</si>
  <si>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</si>
  <si>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</si>
  <si>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</si>
  <si>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</si>
  <si>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</si>
  <si>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</si>
  <si>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</si>
  <si>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</si>
  <si>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</si>
  <si>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</si>
  <si>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</si>
  <si>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</si>
  <si>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</si>
  <si>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</si>
  <si>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</si>
  <si>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</si>
  <si>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</si>
  <si>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</si>
  <si>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</si>
  <si>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</si>
  <si>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</si>
  <si>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</si>
  <si>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</si>
  <si>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</si>
  <si>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</si>
  <si>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</si>
  <si>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</si>
  <si>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</si>
  <si>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</si>
  <si>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</si>
  <si>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</si>
  <si>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</si>
  <si>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</si>
  <si>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</si>
  <si>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</si>
  <si>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</si>
  <si>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</si>
  <si>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</si>
  <si>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</si>
  <si>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</si>
  <si>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</si>
  <si>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</si>
  <si>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</si>
  <si>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</si>
  <si>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</si>
  <si>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</si>
  <si>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</si>
  <si>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</si>
  <si>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</si>
  <si>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</si>
  <si>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</si>
  <si>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</si>
  <si>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</si>
  <si>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</si>
  <si>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</si>
  <si>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</si>
  <si>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</si>
  <si>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</si>
  <si>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</si>
  <si>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</si>
  <si>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</si>
  <si>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</si>
  <si>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</si>
  <si>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</si>
  <si>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</si>
  <si>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</si>
  <si>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</si>
  <si>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</si>
  <si>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</si>
  <si>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</si>
  <si>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</si>
  <si>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</si>
  <si>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</si>
  <si>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</si>
  <si>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</si>
  <si>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</si>
  <si>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</si>
  <si>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</si>
  <si>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</si>
  <si>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</si>
  <si>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</si>
  <si>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</si>
  <si>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</si>
  <si>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</si>
  <si>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</si>
  <si>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</si>
  <si>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</si>
  <si>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</si>
  <si>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</si>
  <si>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</si>
  <si>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</si>
  <si>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</si>
  <si>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</si>
  <si>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</si>
  <si>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</si>
  <si>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</si>
  <si>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</si>
  <si>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</si>
  <si>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</si>
  <si>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</si>
  <si>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</si>
  <si>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</si>
  <si>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</si>
  <si>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</si>
  <si>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</si>
  <si>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</si>
  <si>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</si>
  <si>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</si>
  <si>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</si>
  <si>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</si>
  <si>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</si>
  <si>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</si>
  <si>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</si>
  <si>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</si>
  <si>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</si>
  <si>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</si>
  <si>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</si>
  <si>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</si>
  <si>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</si>
  <si>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</si>
  <si>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</si>
  <si>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</si>
  <si>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</si>
  <si>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</si>
  <si>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</si>
  <si>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</si>
  <si>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</si>
  <si>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</si>
  <si>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</si>
  <si>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</si>
  <si>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</si>
  <si>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</si>
  <si>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</si>
  <si>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</si>
  <si>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</si>
  <si>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</si>
  <si>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</si>
  <si>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</si>
  <si>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</si>
  <si>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</si>
  <si>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</si>
  <si>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</si>
  <si>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</si>
  <si>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</si>
  <si>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</si>
  <si>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</si>
  <si>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</si>
  <si>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</si>
  <si>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</si>
  <si>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</si>
  <si>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</si>
  <si>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</si>
  <si>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</si>
  <si>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</si>
  <si>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</si>
  <si>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</si>
  <si>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</si>
  <si>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</si>
  <si>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</si>
  <si>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</si>
  <si>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</si>
  <si>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</si>
  <si>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</si>
  <si>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</si>
  <si>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</si>
  <si>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</si>
  <si>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</si>
  <si>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</si>
  <si>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</si>
  <si>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</si>
  <si>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</si>
  <si>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</si>
  <si>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</si>
  <si>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</si>
  <si>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</si>
  <si>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</si>
  <si>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</si>
  <si>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</si>
  <si>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</si>
  <si>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</si>
  <si>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</si>
  <si>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</si>
  <si>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</si>
  <si>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</si>
  <si>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</si>
  <si>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</si>
  <si>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</si>
  <si>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</si>
  <si>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</si>
  <si>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</si>
  <si>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</si>
  <si>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</si>
  <si>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</si>
  <si>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</si>
  <si>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</si>
  <si>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</si>
  <si>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</si>
  <si>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</si>
  <si>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</si>
  <si>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</si>
  <si>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</si>
  <si>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</si>
  <si>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</si>
  <si>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</si>
  <si>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</si>
  <si>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</si>
  <si>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</si>
  <si>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</si>
  <si>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</si>
  <si>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</si>
  <si>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</si>
  <si>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</si>
  <si>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</si>
  <si>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</si>
  <si>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</si>
  <si>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</si>
  <si>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</si>
  <si>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</si>
  <si>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</si>
  <si>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</si>
  <si>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</si>
  <si>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</si>
  <si>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</si>
  <si>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</si>
  <si>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</si>
  <si>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</si>
  <si>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</si>
  <si>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</si>
  <si>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</si>
  <si>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</si>
  <si>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</si>
  <si>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</si>
  <si>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</si>
  <si>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</si>
  <si>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</si>
  <si>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</si>
  <si>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</si>
  <si>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</si>
  <si>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</si>
  <si>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</si>
  <si>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</si>
  <si>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</si>
  <si>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</si>
  <si>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</si>
  <si>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</si>
  <si>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</si>
  <si>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</si>
  <si>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</si>
  <si>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</si>
  <si>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</si>
  <si>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</si>
  <si>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</si>
  <si>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</si>
  <si>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</si>
  <si>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</si>
  <si>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</si>
  <si>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</si>
  <si>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</si>
  <si>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</si>
  <si>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</si>
  <si>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</si>
  <si>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</si>
  <si>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</si>
  <si>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</si>
  <si>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</si>
  <si>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</si>
  <si>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</si>
  <si>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</si>
  <si>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</si>
  <si>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</si>
  <si>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</si>
  <si>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</si>
  <si>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</si>
  <si>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</si>
  <si>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</si>
  <si>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</si>
  <si>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</si>
  <si>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</si>
  <si>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</si>
  <si>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</si>
  <si>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</si>
  <si>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</si>
  <si>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</si>
  <si>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</si>
  <si>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</si>
  <si>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</si>
  <si>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</si>
  <si>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</si>
  <si>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</si>
  <si>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</si>
  <si>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</si>
  <si>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</si>
  <si>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</si>
  <si>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</si>
  <si>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</si>
  <si>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</si>
  <si>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</si>
  <si>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</si>
  <si>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</si>
  <si>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</si>
  <si>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</si>
  <si>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</si>
  <si>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</si>
  <si>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</si>
  <si>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</si>
  <si>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</si>
  <si>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</si>
  <si>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</si>
  <si>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</si>
  <si>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</si>
  <si>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</si>
  <si>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</si>
  <si>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</si>
  <si>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</si>
  <si>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</si>
  <si>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</si>
  <si>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</si>
  <si>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</si>
  <si>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</si>
  <si>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</si>
  <si>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</si>
  <si>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</si>
  <si>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</si>
  <si>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</si>
  <si>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</si>
  <si>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</si>
  <si>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</si>
  <si>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</si>
  <si>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</si>
  <si>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</si>
  <si>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</si>
  <si>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</si>
  <si>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</si>
  <si>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</si>
  <si>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</si>
  <si>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</si>
  <si>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</si>
  <si>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</si>
  <si>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</si>
  <si>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</si>
  <si>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</si>
  <si>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</si>
  <si>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</si>
  <si>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</si>
  <si>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</si>
  <si>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</si>
  <si>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</si>
  <si>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</si>
  <si>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</si>
  <si>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</si>
  <si>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</si>
  <si>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</si>
  <si>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</si>
  <si>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</si>
  <si>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</si>
  <si>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</si>
  <si>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</si>
  <si>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</si>
  <si>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</si>
  <si>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</si>
  <si>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</si>
  <si>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</si>
  <si>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</si>
  <si>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</si>
  <si>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</si>
  <si>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</si>
  <si>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</si>
  <si>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</si>
  <si>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</si>
  <si>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</si>
  <si>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</si>
  <si>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</si>
  <si>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</si>
  <si>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</si>
  <si>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</si>
  <si>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</si>
  <si>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</si>
  <si>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</si>
  <si>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</si>
  <si>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</si>
  <si>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</si>
  <si>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</si>
  <si>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</si>
  <si>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</si>
  <si>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</si>
  <si>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</si>
  <si>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</si>
  <si>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</si>
  <si>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</si>
  <si>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</si>
  <si>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</si>
  <si>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</si>
  <si>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</si>
  <si>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</si>
  <si>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</si>
  <si>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</si>
  <si>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</si>
  <si>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</si>
  <si>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</si>
  <si>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</si>
  <si>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</si>
  <si>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</si>
  <si>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</si>
  <si>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</si>
  <si>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</si>
  <si>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</si>
  <si>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</si>
  <si>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</si>
  <si>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</si>
  <si>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</si>
  <si>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</si>
  <si>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</si>
  <si>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</si>
  <si>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</si>
  <si>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</si>
  <si>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</si>
  <si>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</si>
  <si>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</si>
  <si>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</si>
  <si>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</si>
  <si>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</si>
  <si>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</si>
  <si>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</si>
  <si>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</si>
  <si>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</si>
  <si>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</si>
  <si>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</si>
  <si>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</si>
  <si>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</si>
  <si>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</si>
  <si>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</si>
  <si>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</si>
  <si>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</si>
  <si>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</si>
  <si>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</si>
  <si>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</si>
  <si>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</si>
  <si>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</si>
  <si>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</si>
  <si>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</si>
  <si>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</si>
  <si>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</si>
  <si>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</si>
  <si>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</si>
  <si>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</si>
  <si>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</si>
  <si>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</si>
  <si>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</si>
  <si>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</si>
  <si>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</si>
  <si>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</si>
  <si>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</si>
  <si>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</si>
  <si>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</si>
  <si>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</si>
  <si>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</si>
  <si>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</si>
  <si>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</si>
  <si>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</si>
  <si>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</si>
  <si>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</si>
  <si>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</si>
  <si>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</si>
  <si>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</si>
  <si>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</si>
  <si>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</si>
  <si>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</si>
  <si>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</si>
  <si>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</si>
  <si>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</si>
  <si>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</si>
  <si>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</si>
  <si>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</si>
  <si>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</si>
  <si>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</si>
  <si>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</si>
  <si>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</si>
  <si>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</si>
  <si>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</si>
  <si>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</si>
  <si>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</si>
  <si>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</si>
  <si>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</si>
  <si>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</si>
  <si>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</si>
  <si>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</si>
  <si>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</si>
  <si>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</si>
  <si>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</si>
  <si>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</si>
  <si>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</si>
  <si>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</si>
  <si>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</si>
  <si>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</si>
  <si>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</si>
  <si>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</si>
  <si>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</si>
  <si>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</si>
  <si>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</si>
  <si>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</si>
  <si>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</si>
  <si>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</si>
  <si>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</si>
  <si>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</si>
  <si>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</si>
  <si>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</si>
  <si>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</si>
  <si>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</si>
  <si>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</si>
  <si>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</si>
  <si>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</si>
  <si>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</si>
  <si>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</si>
  <si>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</si>
  <si>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</si>
  <si>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</si>
  <si>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</si>
  <si>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</si>
  <si>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</si>
  <si>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</si>
  <si>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</si>
  <si>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</si>
  <si>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</si>
  <si>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</si>
  <si>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</si>
  <si>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</si>
  <si>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</si>
  <si>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</si>
  <si>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</si>
  <si>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</si>
  <si>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</si>
  <si>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</si>
  <si>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</si>
  <si>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</si>
  <si>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</si>
  <si>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</si>
  <si>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</si>
  <si>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</si>
  <si>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</si>
  <si>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</si>
  <si>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</si>
  <si>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</si>
  <si>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</si>
  <si>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</si>
  <si>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</si>
  <si>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</si>
  <si>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</si>
  <si>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</si>
  <si>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</si>
  <si>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</si>
  <si>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</si>
  <si>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</si>
  <si>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</si>
  <si>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</si>
  <si>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</si>
  <si>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</si>
  <si>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</si>
  <si>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</si>
  <si>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</si>
  <si>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</si>
  <si>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</si>
  <si>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</si>
  <si>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</si>
  <si>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</si>
  <si>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</si>
  <si>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</si>
  <si>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</si>
  <si>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</si>
  <si>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</si>
  <si>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</si>
  <si>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</si>
  <si>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</si>
  <si>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</si>
  <si>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</si>
  <si>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</si>
  <si>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</si>
  <si>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</si>
  <si>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</si>
  <si>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</si>
  <si>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</si>
  <si>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</si>
  <si>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</si>
  <si>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</si>
  <si>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</si>
  <si>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</si>
  <si>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</si>
  <si>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</si>
  <si>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</si>
  <si>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</si>
  <si>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</si>
  <si>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</si>
  <si>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</si>
  <si>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</si>
  <si>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</si>
  <si>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</si>
  <si>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</si>
  <si>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</si>
  <si>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</si>
  <si>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</si>
  <si>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</si>
  <si>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</si>
  <si>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</si>
  <si>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</si>
  <si>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</si>
  <si>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</si>
  <si>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</si>
  <si>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</si>
  <si>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</si>
  <si>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</si>
  <si>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</si>
  <si>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</si>
  <si>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</si>
  <si>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</si>
  <si>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</si>
  <si>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</si>
  <si>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</si>
  <si>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</si>
  <si>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</si>
  <si>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</si>
  <si>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</si>
  <si>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</si>
  <si>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</si>
  <si>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</si>
  <si>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</si>
  <si>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</si>
  <si>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</si>
  <si>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</si>
  <si>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</si>
  <si>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</si>
  <si>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</si>
  <si>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</si>
  <si>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</si>
  <si>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</si>
  <si>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</si>
  <si>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</si>
  <si>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</si>
  <si>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</si>
  <si>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</si>
  <si>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</si>
  <si>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</si>
  <si>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</si>
  <si>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</si>
  <si>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</si>
  <si>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</si>
  <si>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</si>
  <si>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</si>
  <si>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</si>
  <si>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</si>
  <si>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</si>
  <si>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</si>
  <si>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</si>
  <si>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</si>
  <si>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</si>
  <si>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</si>
  <si>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</si>
  <si>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</si>
  <si>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</si>
  <si>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</si>
  <si>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</si>
  <si>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</si>
  <si>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</si>
  <si>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</si>
  <si>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</si>
  <si>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</si>
  <si>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</si>
  <si>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</si>
  <si>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</si>
  <si>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</si>
  <si>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</si>
  <si>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</si>
  <si>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</si>
  <si>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</si>
  <si>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</si>
  <si>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</si>
  <si>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</si>
  <si>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</si>
  <si>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</si>
  <si>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</si>
  <si>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</si>
  <si>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</si>
  <si>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</si>
  <si>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</si>
  <si>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</si>
  <si>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</si>
  <si>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</si>
  <si>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</si>
  <si>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</si>
  <si>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</si>
  <si>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</si>
  <si>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</si>
  <si>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</si>
  <si>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</si>
  <si>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</si>
  <si>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</si>
  <si>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</si>
  <si>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</si>
  <si>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</si>
  <si>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</si>
  <si>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</si>
  <si>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</si>
  <si>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</si>
  <si>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</si>
  <si>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</si>
  <si>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</si>
  <si>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</si>
  <si>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</si>
  <si>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</si>
  <si>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</si>
  <si>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</si>
  <si>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</si>
  <si>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</si>
  <si>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</si>
  <si>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</si>
  <si>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</si>
  <si>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</si>
  <si>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</si>
  <si>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</si>
  <si>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</si>
  <si>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</si>
  <si>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</si>
  <si>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</si>
  <si>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</si>
  <si>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</si>
  <si>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</si>
  <si>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</si>
  <si>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</si>
  <si>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</si>
  <si>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</si>
  <si>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</si>
  <si>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</si>
  <si>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</si>
  <si>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</si>
  <si>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</si>
  <si>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</si>
  <si>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</si>
  <si>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</si>
  <si>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</si>
  <si>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</si>
  <si>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</si>
  <si>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</si>
  <si>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</si>
  <si>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</si>
  <si>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</si>
  <si>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</si>
  <si>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</si>
  <si>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</si>
  <si>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</si>
  <si>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</si>
  <si>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</si>
  <si>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</si>
  <si>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</si>
  <si>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</si>
  <si>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</si>
  <si>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</si>
  <si>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</si>
  <si>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</si>
  <si>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</si>
  <si>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</si>
  <si>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</si>
  <si>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</si>
  <si>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</si>
  <si>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</si>
  <si>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</si>
  <si>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</si>
  <si>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</si>
  <si>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</si>
  <si>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</si>
  <si>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</si>
  <si>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</si>
  <si>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</si>
  <si>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</si>
  <si>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</si>
  <si>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</si>
  <si>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</si>
  <si>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</si>
  <si>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</si>
  <si>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</si>
  <si>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</si>
  <si>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</si>
  <si>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</si>
  <si>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</si>
  <si>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</si>
  <si>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</si>
  <si>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</si>
  <si>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</si>
  <si>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</si>
  <si>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</si>
  <si>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</si>
  <si>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</si>
  <si>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</si>
  <si>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</si>
  <si>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</si>
  <si>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</si>
  <si>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</si>
  <si>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</si>
  <si>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</si>
  <si>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</si>
  <si>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</si>
  <si>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</si>
  <si>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</si>
  <si>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</si>
  <si>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</si>
  <si>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</si>
  <si>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</si>
  <si>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</si>
  <si>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</si>
  <si>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</si>
  <si>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</si>
  <si>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</si>
  <si>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</si>
  <si>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</si>
  <si>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</si>
  <si>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</si>
  <si>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</si>
  <si>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</si>
  <si>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</si>
  <si>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</si>
  <si>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</si>
  <si>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</si>
  <si>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</si>
  <si>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</si>
  <si>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</si>
  <si>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</si>
  <si>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</si>
  <si>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</si>
  <si>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</si>
  <si>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</si>
  <si>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</si>
  <si>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</si>
  <si>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</si>
  <si>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</si>
  <si>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</si>
  <si>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</si>
  <si>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</si>
  <si>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</si>
  <si>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</si>
  <si>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</si>
  <si>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</si>
  <si>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</si>
  <si>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</si>
  <si>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</si>
  <si>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</si>
  <si>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</si>
  <si>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</si>
  <si>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</si>
  <si>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</si>
  <si>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</si>
  <si>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</si>
  <si>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</si>
  <si>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</si>
  <si>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</si>
  <si>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</si>
  <si>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</si>
  <si>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</si>
  <si>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</si>
  <si>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</si>
  <si>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</si>
  <si>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</si>
  <si>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</si>
  <si>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</si>
  <si>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</si>
  <si>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</si>
  <si>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</si>
  <si>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</si>
  <si>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</si>
  <si>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</si>
  <si>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</si>
  <si>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</si>
  <si>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</si>
  <si>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</si>
  <si>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</si>
  <si>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</si>
  <si>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</si>
  <si>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</si>
  <si>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</si>
  <si>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</si>
  <si>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</si>
  <si>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</si>
  <si>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</si>
  <si>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</si>
  <si>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</si>
  <si>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</si>
  <si>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</si>
  <si>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</si>
  <si>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</si>
  <si>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</si>
  <si>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</si>
  <si>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</si>
  <si>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</si>
  <si>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</si>
  <si>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</si>
  <si>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</si>
  <si>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</si>
  <si>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</si>
  <si>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</si>
  <si>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</si>
  <si>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</si>
  <si>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</si>
  <si>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</si>
  <si>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</si>
  <si>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</si>
  <si>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</si>
  <si>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</si>
  <si>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</si>
  <si>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</si>
  <si>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</si>
  <si>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</si>
  <si>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</si>
  <si>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</si>
  <si>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</si>
  <si>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</si>
  <si>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</si>
  <si>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</si>
  <si>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</si>
  <si>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</si>
  <si>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</si>
  <si>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</si>
  <si>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</si>
  <si>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</si>
  <si>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</si>
  <si>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</si>
  <si>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</si>
  <si>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</si>
  <si>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</si>
  <si>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</si>
  <si>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</si>
  <si>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</si>
  <si>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</si>
  <si>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</si>
  <si>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</si>
  <si>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</si>
  <si>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</si>
  <si>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</si>
  <si>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</si>
  <si>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</si>
  <si>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</si>
  <si>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</si>
  <si>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</si>
  <si>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</si>
  <si>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</si>
  <si>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</si>
  <si>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</si>
  <si>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</si>
  <si>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</si>
  <si>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</si>
  <si>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</si>
  <si>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</si>
  <si>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</si>
  <si>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</si>
  <si>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</si>
  <si>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</si>
  <si>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</si>
  <si>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</si>
  <si>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</si>
  <si>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</si>
  <si>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</si>
  <si>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</si>
  <si>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</si>
  <si>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</si>
  <si>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</si>
  <si>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</si>
  <si>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</si>
  <si>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</si>
  <si>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</si>
  <si>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</si>
  <si>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</si>
  <si>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</si>
  <si>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</si>
  <si>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</si>
  <si>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</si>
  <si>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</si>
  <si>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</si>
  <si>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</si>
  <si>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</si>
  <si>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</si>
  <si>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</si>
  <si>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</si>
  <si>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</si>
  <si>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</si>
  <si>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</si>
  <si>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</si>
  <si>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</si>
  <si>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</si>
  <si>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</si>
  <si>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</si>
  <si>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</si>
  <si>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</si>
  <si>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</si>
  <si>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</si>
  <si>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</si>
  <si>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</si>
  <si>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</si>
  <si>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</si>
  <si>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</si>
  <si>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</si>
  <si>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</si>
  <si>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</si>
  <si>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</si>
  <si>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</si>
  <si>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</si>
  <si>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</si>
  <si>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</si>
  <si>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</si>
  <si>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</si>
  <si>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</si>
  <si>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</si>
  <si>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</si>
  <si>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</si>
  <si>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</si>
  <si>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</si>
  <si>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</si>
  <si>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</si>
  <si>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</si>
  <si>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</si>
  <si>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</si>
  <si>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</si>
  <si>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</si>
  <si>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</si>
  <si>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</si>
  <si>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</si>
  <si>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</si>
  <si>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</si>
  <si>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</si>
  <si>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</si>
  <si>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</si>
  <si>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</si>
  <si>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</si>
  <si>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</si>
  <si>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</si>
  <si>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</si>
  <si>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</si>
  <si>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</si>
  <si>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</si>
  <si>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</si>
  <si>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</si>
  <si>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</si>
  <si>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</si>
  <si>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</si>
  <si>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</si>
  <si>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</si>
  <si>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</si>
  <si>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</si>
  <si>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</si>
  <si>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</si>
  <si>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</si>
  <si>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</si>
  <si>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</si>
  <si>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</si>
  <si>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</si>
  <si>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</si>
  <si>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</si>
  <si>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</si>
  <si>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</si>
  <si>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</si>
  <si>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</si>
  <si>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</si>
  <si>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</si>
  <si>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</si>
  <si>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</si>
  <si>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</si>
  <si>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</si>
  <si>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</si>
  <si>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</si>
  <si>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</si>
  <si>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</si>
  <si>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</si>
  <si>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</si>
  <si>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</si>
  <si>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</si>
  <si>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</si>
  <si>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</si>
  <si>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</si>
  <si>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</si>
  <si>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</si>
  <si>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</si>
  <si>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</si>
  <si>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</si>
  <si>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</si>
  <si>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</si>
  <si>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</si>
  <si>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</si>
  <si>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</si>
  <si>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</si>
  <si>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</si>
  <si>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</si>
  <si>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</si>
  <si>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</si>
  <si>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</si>
  <si>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</si>
  <si>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</si>
  <si>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</si>
  <si>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</si>
  <si>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</si>
  <si>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</si>
  <si>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</si>
  <si>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</si>
  <si>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</si>
  <si>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</si>
  <si>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</si>
  <si>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</si>
  <si>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</si>
  <si>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</si>
  <si>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</si>
  <si>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</si>
  <si>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</si>
  <si>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</si>
  <si>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</si>
  <si>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</si>
  <si>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</si>
  <si>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</si>
  <si>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</si>
  <si>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</si>
  <si>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</si>
  <si>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</si>
  <si>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</si>
  <si>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</si>
  <si>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</si>
  <si>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</si>
  <si>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</si>
  <si>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</si>
  <si>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</si>
  <si>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</si>
  <si>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</si>
  <si>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</si>
  <si>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</si>
  <si>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</si>
  <si>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</si>
  <si>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</si>
  <si>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</si>
  <si>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</si>
  <si>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</si>
  <si>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</si>
  <si>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</si>
  <si>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</si>
  <si>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</si>
  <si>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</si>
  <si>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</si>
  <si>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</si>
  <si>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</si>
  <si>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</si>
  <si>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</si>
  <si>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</si>
  <si>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</si>
  <si>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</si>
  <si>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</si>
  <si>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</si>
  <si>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</si>
  <si>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</si>
  <si>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</si>
  <si>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</si>
  <si>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</si>
  <si>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</si>
  <si>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</si>
  <si>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</si>
  <si>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</si>
  <si>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</si>
  <si>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</si>
  <si>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</si>
  <si>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</si>
  <si>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</si>
  <si>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</si>
  <si>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</si>
  <si>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</si>
  <si>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</si>
  <si>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</si>
  <si>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</si>
  <si>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</si>
  <si>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</si>
  <si>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</si>
  <si>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</si>
  <si>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</si>
  <si>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</si>
  <si>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</si>
  <si>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</si>
  <si>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</si>
  <si>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</si>
  <si>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</si>
  <si>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</si>
  <si>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</si>
  <si>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</si>
  <si>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</si>
  <si>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</si>
  <si>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</si>
  <si>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</si>
  <si>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</si>
  <si>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</si>
  <si>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</si>
  <si>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</si>
  <si>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</si>
  <si>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</si>
  <si>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</si>
  <si>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</si>
  <si>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</si>
  <si>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</si>
  <si>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</si>
  <si>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</si>
  <si>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</si>
  <si>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</si>
  <si>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</si>
  <si>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</si>
  <si>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</si>
  <si>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</si>
  <si>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</si>
  <si>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</si>
  <si>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</si>
  <si>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</si>
  <si>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</si>
  <si>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</si>
  <si>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</si>
  <si>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</si>
  <si>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</si>
  <si>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</si>
  <si>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</si>
  <si>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</si>
  <si>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</si>
  <si>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</si>
  <si>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</si>
  <si>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</si>
  <si>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</si>
  <si>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</si>
  <si>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</si>
  <si>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</si>
  <si>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</si>
  <si>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</si>
  <si>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</si>
  <si>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</si>
  <si>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</si>
  <si>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</si>
  <si>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</si>
  <si>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</si>
  <si>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</si>
  <si>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</si>
  <si>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</si>
  <si>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</si>
  <si>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</si>
  <si>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</si>
  <si>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</si>
  <si>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</si>
  <si>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</si>
  <si>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</si>
  <si>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</si>
  <si>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</si>
  <si>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</si>
  <si>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</si>
  <si>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</si>
  <si>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</si>
  <si>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</si>
  <si>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</si>
  <si>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</si>
  <si>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</si>
  <si>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</si>
  <si>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</si>
  <si>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</si>
  <si>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</si>
  <si>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</si>
  <si>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</si>
  <si>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</si>
  <si>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</si>
  <si>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</si>
  <si>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</si>
  <si>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</si>
  <si>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</si>
  <si>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</si>
  <si>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</si>
  <si>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</si>
  <si>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</si>
  <si>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</si>
  <si>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</si>
  <si>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</si>
  <si>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</si>
  <si>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</si>
  <si>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</si>
  <si>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</si>
  <si>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</si>
  <si>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</si>
  <si>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</si>
  <si>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</si>
  <si>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</si>
  <si>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</si>
  <si>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</si>
  <si>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</si>
  <si>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</si>
  <si>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</si>
  <si>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</si>
  <si>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</si>
  <si>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</si>
  <si>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</si>
  <si>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</si>
  <si>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</si>
  <si>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</si>
  <si>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</si>
  <si>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</si>
  <si>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</si>
  <si>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</si>
  <si>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</si>
  <si>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</si>
  <si>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</si>
  <si>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</si>
  <si>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</si>
  <si>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</si>
  <si>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</si>
  <si>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</si>
  <si>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</si>
  <si>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</si>
  <si>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</si>
  <si>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</si>
  <si>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</si>
  <si>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</si>
  <si>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</si>
  <si>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</si>
  <si>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</si>
  <si>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</si>
  <si>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</si>
  <si>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</si>
  <si>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</si>
  <si>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</si>
  <si>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</si>
  <si>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</si>
  <si>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</si>
  <si>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</si>
  <si>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</si>
  <si>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</si>
  <si>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</si>
  <si>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</si>
  <si>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</si>
  <si>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</si>
  <si>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</si>
  <si>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</si>
  <si>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</si>
  <si>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</si>
  <si>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</si>
  <si>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</si>
  <si>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</si>
  <si>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</si>
  <si>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</si>
  <si>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</si>
  <si>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</si>
  <si>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</si>
  <si>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</si>
  <si>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</si>
  <si>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</si>
  <si>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</si>
  <si>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</si>
  <si>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</si>
  <si>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</si>
  <si>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</si>
  <si>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</si>
  <si>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</si>
  <si>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</si>
  <si>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</si>
  <si>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</si>
  <si>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</si>
  <si>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</si>
  <si>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</si>
  <si>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</si>
  <si>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</si>
  <si>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</si>
  <si>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</si>
  <si>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</si>
  <si>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</si>
  <si>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</si>
  <si>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</si>
  <si>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</si>
  <si>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</si>
  <si>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</si>
  <si>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</si>
  <si>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</si>
  <si>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</si>
  <si>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</si>
  <si>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</si>
  <si>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</si>
  <si>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</si>
  <si>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</si>
  <si>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</si>
  <si>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</si>
  <si>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</si>
  <si>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</si>
  <si>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</si>
  <si>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</si>
  <si>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</si>
  <si>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</si>
  <si>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</si>
  <si>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</si>
  <si>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</si>
  <si>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</si>
  <si>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</si>
  <si>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</si>
  <si>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</si>
  <si>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</si>
  <si>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</si>
  <si>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</si>
  <si>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</si>
  <si>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</si>
  <si>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</si>
  <si>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</si>
  <si>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</si>
  <si>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</si>
  <si>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</si>
  <si>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</si>
  <si>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</si>
  <si>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</si>
  <si>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</si>
  <si>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</si>
  <si>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</si>
  <si>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</si>
  <si>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</si>
  <si>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</si>
  <si>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</si>
  <si>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</si>
  <si>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</si>
  <si>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</si>
  <si>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</si>
  <si>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</si>
  <si>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</si>
  <si>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</si>
  <si>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</si>
  <si>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</si>
  <si>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</si>
  <si>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</si>
  <si>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</si>
  <si>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</si>
  <si>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</si>
  <si>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</si>
  <si>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</si>
  <si>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</si>
  <si>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</si>
  <si>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</si>
  <si>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</si>
  <si>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</si>
  <si>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</si>
  <si>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</si>
  <si>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</si>
  <si>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</si>
  <si>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</si>
  <si>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</si>
  <si>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</si>
  <si>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</si>
  <si>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</si>
  <si>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</si>
  <si>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</si>
  <si>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</si>
  <si>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</si>
  <si>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</si>
  <si>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</si>
  <si>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</si>
  <si>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</si>
  <si>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</si>
  <si>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</si>
  <si>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</si>
  <si>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</si>
  <si>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</si>
  <si>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</si>
  <si>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</si>
  <si>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</si>
  <si>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</si>
  <si>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</si>
  <si>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</si>
  <si>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</si>
  <si>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</si>
  <si>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</si>
  <si>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</si>
  <si>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</si>
  <si>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</si>
  <si>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</si>
  <si>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</si>
  <si>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</si>
  <si>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</si>
  <si>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</si>
  <si>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</si>
  <si>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</si>
  <si>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</si>
  <si>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</si>
  <si>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</si>
  <si>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</si>
  <si>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</si>
  <si>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</si>
  <si>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</si>
  <si>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</si>
  <si>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</si>
  <si>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</si>
  <si>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</si>
  <si>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</si>
  <si>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</si>
  <si>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</si>
  <si>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</si>
  <si>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</si>
  <si>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</si>
  <si>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</si>
  <si>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</si>
  <si>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</si>
  <si>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</si>
  <si>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</si>
  <si>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</si>
  <si>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</si>
  <si>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</si>
  <si>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</si>
  <si>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</si>
  <si>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</si>
  <si>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</si>
  <si>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</si>
  <si>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</si>
  <si>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</si>
  <si>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</si>
  <si>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</si>
  <si>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</si>
  <si>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</si>
  <si>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</si>
  <si>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</si>
  <si>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</si>
  <si>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</si>
  <si>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</si>
  <si>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</si>
  <si>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</si>
  <si>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</si>
  <si>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</si>
  <si>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</si>
  <si>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</si>
  <si>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</si>
  <si>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</si>
  <si>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</si>
  <si>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</si>
  <si>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</si>
  <si>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</si>
  <si>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</si>
  <si>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</si>
  <si>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</si>
  <si>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</si>
  <si>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</si>
  <si>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</si>
  <si>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</si>
  <si>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</si>
  <si>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</si>
  <si>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</si>
  <si>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</si>
  <si>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</si>
  <si>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</si>
  <si>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</si>
  <si>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</si>
  <si>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</si>
  <si>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</si>
  <si>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</si>
  <si>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</si>
  <si>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</si>
  <si>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</si>
  <si>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</si>
  <si>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</si>
  <si>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</si>
  <si>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</si>
  <si>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</si>
  <si>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</si>
  <si>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</si>
  <si>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</si>
  <si>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</si>
  <si>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</si>
  <si>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</si>
  <si>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</si>
  <si>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</si>
  <si>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</si>
  <si>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</si>
  <si>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</si>
  <si>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</si>
  <si>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</si>
  <si>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</si>
  <si>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</si>
  <si>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</si>
  <si>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</si>
  <si>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</si>
  <si>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</si>
  <si>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</si>
  <si>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</si>
  <si>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</si>
  <si>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</si>
  <si>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</si>
  <si>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</si>
  <si>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</si>
  <si>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</si>
  <si>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</si>
  <si>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</si>
  <si>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</si>
  <si>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</si>
  <si>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</si>
  <si>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</si>
  <si>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</si>
  <si>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</si>
  <si>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</si>
  <si>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</si>
  <si>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</si>
  <si>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</si>
  <si>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</si>
  <si>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</si>
  <si>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</si>
  <si>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</si>
  <si>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</si>
  <si>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</si>
  <si>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</si>
  <si>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</si>
  <si>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</si>
  <si>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</si>
  <si>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</si>
  <si>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</si>
  <si>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</si>
  <si>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</si>
  <si>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</si>
  <si>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</si>
  <si>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</si>
  <si>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</si>
  <si>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</si>
  <si>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</si>
  <si>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</si>
  <si>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</si>
  <si>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</si>
  <si>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</si>
  <si>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</si>
  <si>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</si>
  <si>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</si>
  <si>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</si>
  <si>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</si>
  <si>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</si>
  <si>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</si>
  <si>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</si>
  <si>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</si>
  <si>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</si>
  <si>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</si>
  <si>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</si>
  <si>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</si>
  <si>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</si>
  <si>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</si>
  <si>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</si>
  <si>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</si>
  <si>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</si>
  <si>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</si>
  <si>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</si>
  <si>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</si>
  <si>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</si>
  <si>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</si>
  <si>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</si>
  <si>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</si>
  <si>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</si>
  <si>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</si>
  <si>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</si>
  <si>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</si>
  <si>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</si>
  <si>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</si>
  <si>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</si>
  <si>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</si>
  <si>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</si>
  <si>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</si>
  <si>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</si>
  <si>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</si>
  <si>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</si>
  <si>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</si>
  <si>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</si>
  <si>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</si>
  <si>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</si>
  <si>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</si>
  <si>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</si>
  <si>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</si>
  <si>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</si>
  <si>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</si>
  <si>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</si>
  <si>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</si>
  <si>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</si>
  <si>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</si>
  <si>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</si>
  <si>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</si>
  <si>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</si>
  <si>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</si>
  <si>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</si>
  <si>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</si>
  <si>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</si>
  <si>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</si>
  <si>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</si>
  <si>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</si>
  <si>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</si>
  <si>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</si>
  <si>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</si>
  <si>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</si>
  <si>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</si>
  <si>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</si>
  <si>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</si>
  <si>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</si>
  <si>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</si>
  <si>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</si>
  <si>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</si>
  <si>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</si>
  <si>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</si>
  <si>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</si>
  <si>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</si>
  <si>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</si>
  <si>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</si>
  <si>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</si>
  <si>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</si>
  <si>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</si>
  <si>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</si>
  <si>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</si>
  <si>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</si>
  <si>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</si>
  <si>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</si>
  <si>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</si>
  <si>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</si>
  <si>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</si>
  <si>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</si>
  <si>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</si>
  <si>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</si>
  <si>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</si>
  <si>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</si>
  <si>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</si>
  <si>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</si>
  <si>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</si>
  <si>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</si>
  <si>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</si>
  <si>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</si>
  <si>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</si>
  <si>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</si>
  <si>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</si>
  <si>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</si>
  <si>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</si>
  <si>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</si>
  <si>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</si>
  <si>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</si>
  <si>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</si>
  <si>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</si>
  <si>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</si>
  <si>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</si>
  <si>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</si>
  <si>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</si>
  <si>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</si>
  <si>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</si>
  <si>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</si>
  <si>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</si>
  <si>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</si>
  <si>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</si>
  <si>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</si>
  <si>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</si>
  <si>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</si>
  <si>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</si>
  <si>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</si>
  <si>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</si>
  <si>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</si>
  <si>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</si>
  <si>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</si>
  <si>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</si>
  <si>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</si>
  <si>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</si>
  <si>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</si>
  <si>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</si>
  <si>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</si>
  <si>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</si>
  <si>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</si>
  <si>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</si>
  <si>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</si>
  <si>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</si>
  <si>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</si>
  <si>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</si>
  <si>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</si>
  <si>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</si>
  <si>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</si>
  <si>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</si>
  <si>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</si>
  <si>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</si>
  <si>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</si>
  <si>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</si>
  <si>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</si>
  <si>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</si>
  <si>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</si>
  <si>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</si>
  <si>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</si>
  <si>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</si>
  <si>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</si>
  <si>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</si>
  <si>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</si>
  <si>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</si>
  <si>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</si>
  <si>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</si>
  <si>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</si>
  <si>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</si>
  <si>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</si>
  <si>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</si>
  <si>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</si>
  <si>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</si>
  <si>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</si>
  <si>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</si>
  <si>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</si>
  <si>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</si>
  <si>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</si>
  <si>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</si>
  <si>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</si>
  <si>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</si>
  <si>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</si>
  <si>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</si>
  <si>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</si>
  <si>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</si>
  <si>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</si>
  <si>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</si>
  <si>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</si>
  <si>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</si>
  <si>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</si>
  <si>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</si>
  <si>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</si>
  <si>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</si>
  <si>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</si>
  <si>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</si>
  <si>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</si>
  <si>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</si>
  <si>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</si>
  <si>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</si>
  <si>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</si>
  <si>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</si>
  <si>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</si>
  <si>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</si>
  <si>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</si>
  <si>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</si>
  <si>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</si>
  <si>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</si>
  <si>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</si>
  <si>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</si>
  <si>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</si>
  <si>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</si>
  <si>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</si>
  <si>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</si>
  <si>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</si>
  <si>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</si>
  <si>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</si>
  <si>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</si>
  <si>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</si>
  <si>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</si>
  <si>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</si>
  <si>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</si>
  <si>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</si>
  <si>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</si>
  <si>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</si>
  <si>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</si>
  <si>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</si>
  <si>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</si>
  <si>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</si>
  <si>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</si>
  <si>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</si>
  <si>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</si>
  <si>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</si>
  <si>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</si>
  <si>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</si>
  <si>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</si>
  <si>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</si>
  <si>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</si>
  <si>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</si>
  <si>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</si>
  <si>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</si>
  <si>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</si>
  <si>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</si>
  <si>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</si>
  <si>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</si>
  <si>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</si>
  <si>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</si>
  <si>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</si>
  <si>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</si>
  <si>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</si>
  <si>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</si>
  <si>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</si>
  <si>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</si>
  <si>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</si>
  <si>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</si>
  <si>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</si>
  <si>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</si>
  <si>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</si>
  <si>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</si>
  <si>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</si>
  <si>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</si>
  <si>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</si>
  <si>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</si>
  <si>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</si>
  <si>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</si>
  <si>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</si>
  <si>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</si>
  <si>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</si>
  <si>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</si>
  <si>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</si>
  <si>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</si>
  <si>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</si>
  <si>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</si>
  <si>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</si>
  <si>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</si>
  <si>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</si>
  <si>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</si>
  <si>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</si>
  <si>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</si>
  <si>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</si>
  <si>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</si>
  <si>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</si>
  <si>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</si>
  <si>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</si>
  <si>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</si>
  <si>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</si>
  <si>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</si>
  <si>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</si>
  <si>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</si>
  <si>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</si>
  <si>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</si>
  <si>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</si>
  <si>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</si>
  <si>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</si>
  <si>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</si>
  <si>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</si>
  <si>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</si>
  <si>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</si>
  <si>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</si>
  <si>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</si>
  <si>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</si>
  <si>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</si>
  <si>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</si>
  <si>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</si>
  <si>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</si>
  <si>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</si>
  <si>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</si>
  <si>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</si>
  <si>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</si>
  <si>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</si>
  <si>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</si>
  <si>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</si>
  <si>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</si>
  <si>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</si>
  <si>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</si>
  <si>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</si>
  <si>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</si>
  <si>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</si>
  <si>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</si>
  <si>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</si>
  <si>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</si>
  <si>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</si>
  <si>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</si>
  <si>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</si>
  <si>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</si>
  <si>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</si>
  <si>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</si>
  <si>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</si>
  <si>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</si>
  <si>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</si>
  <si>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</si>
  <si>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</si>
  <si>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</si>
  <si>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</si>
  <si>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</si>
  <si>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</si>
  <si>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</si>
  <si>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</si>
  <si>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</si>
  <si>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</si>
  <si>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</si>
  <si>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</si>
  <si>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</si>
  <si>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</si>
  <si>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</si>
  <si>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</si>
  <si>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</si>
  <si>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</si>
  <si>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</si>
  <si>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</si>
  <si>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</si>
  <si>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</si>
  <si>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</si>
  <si>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</si>
  <si>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</si>
  <si>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</si>
  <si>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</si>
  <si>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</si>
  <si>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</si>
  <si>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</si>
  <si>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</si>
  <si>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</si>
  <si>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</si>
  <si>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</si>
  <si>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</si>
  <si>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</si>
  <si>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</si>
  <si>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</si>
  <si>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</si>
  <si>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</si>
  <si>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</si>
  <si>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</si>
  <si>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</si>
  <si>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</si>
  <si>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</si>
  <si>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</si>
  <si>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</si>
  <si>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</si>
  <si>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</si>
  <si>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</si>
  <si>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</si>
  <si>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</si>
  <si>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</si>
  <si>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</si>
  <si>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</si>
  <si>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</si>
  <si>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</si>
  <si>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</si>
  <si>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</si>
  <si>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</si>
  <si>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</si>
  <si>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</si>
  <si>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</si>
  <si>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</si>
  <si>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</si>
  <si>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</si>
  <si>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</si>
  <si>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</si>
  <si>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</si>
  <si>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</si>
  <si>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</si>
  <si>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</si>
  <si>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</si>
  <si>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</si>
  <si>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</si>
  <si>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</si>
  <si>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</si>
  <si>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</si>
  <si>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</si>
  <si>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</si>
  <si>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</si>
  <si>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</si>
  <si>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</si>
  <si>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</si>
  <si>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</si>
  <si>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</si>
  <si>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</si>
  <si>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</si>
  <si>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</si>
  <si>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</si>
  <si>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</si>
  <si>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</si>
  <si>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</si>
  <si>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</si>
  <si>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</si>
  <si>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</si>
  <si>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</si>
  <si>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</si>
  <si>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</si>
  <si>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</si>
  <si>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</si>
  <si>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</si>
  <si>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</si>
  <si>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</si>
  <si>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</si>
  <si>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</si>
  <si>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</si>
  <si>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</si>
  <si>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</si>
  <si>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</si>
  <si>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</si>
  <si>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</si>
  <si>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</si>
  <si>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</si>
  <si>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</si>
  <si>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</si>
  <si>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</si>
  <si>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</si>
  <si>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</si>
  <si>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</si>
  <si>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</si>
  <si>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</si>
  <si>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</si>
  <si>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</si>
  <si>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</si>
  <si>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</si>
  <si>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</si>
  <si>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</si>
  <si>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</si>
  <si>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</si>
  <si>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</si>
  <si>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</si>
  <si>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</si>
  <si>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</si>
  <si>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</si>
  <si>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</si>
  <si>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</si>
  <si>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</si>
  <si>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</si>
  <si>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</si>
  <si>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</si>
  <si>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</si>
  <si>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</si>
  <si>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</si>
  <si>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</si>
  <si>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</si>
  <si>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</si>
  <si>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</si>
  <si>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</si>
  <si>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</si>
  <si>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</si>
  <si>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</si>
  <si>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</si>
  <si>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</si>
  <si>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</si>
  <si>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</si>
  <si>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</si>
  <si>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</si>
  <si>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</si>
  <si>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</si>
  <si>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</si>
  <si>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</si>
  <si>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</si>
  <si>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</si>
  <si>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</si>
  <si>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</si>
  <si>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</si>
  <si>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</si>
  <si>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</si>
  <si>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</si>
  <si>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</si>
  <si>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</si>
  <si>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</si>
  <si>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</si>
  <si>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</si>
  <si>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</si>
  <si>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</si>
  <si>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</si>
  <si>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</si>
  <si>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</si>
  <si>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</si>
  <si>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</si>
  <si>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</si>
  <si>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</si>
  <si>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</si>
  <si>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</si>
  <si>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</si>
  <si>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</si>
  <si>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</si>
  <si>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</si>
  <si>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</si>
  <si>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</si>
  <si>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</si>
  <si>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</si>
  <si>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</si>
  <si>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</si>
  <si>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</si>
  <si>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</si>
  <si>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</si>
  <si>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</si>
  <si>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</si>
  <si>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</si>
  <si>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</si>
  <si>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</si>
  <si>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</si>
  <si>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</si>
  <si>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</si>
  <si>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</si>
  <si>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</si>
  <si>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</si>
  <si>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</si>
  <si>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</si>
  <si>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</si>
  <si>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</si>
  <si>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</si>
  <si>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</si>
  <si>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</si>
  <si>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</si>
  <si>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</si>
  <si>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</si>
  <si>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</si>
  <si>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</si>
  <si>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</si>
  <si>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</si>
  <si>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</si>
  <si>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</si>
  <si>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</si>
  <si>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</si>
  <si>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</si>
  <si>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</si>
  <si>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</si>
  <si>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</si>
  <si>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</si>
  <si>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</si>
  <si>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</si>
  <si>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</si>
  <si>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</si>
  <si>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</si>
  <si>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</si>
  <si>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</si>
  <si>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</si>
  <si>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</si>
  <si>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</si>
  <si>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</si>
  <si>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</si>
  <si>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</si>
  <si>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</si>
  <si>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</si>
  <si>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</si>
  <si>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</si>
  <si>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</si>
  <si>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</si>
  <si>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</si>
  <si>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</si>
  <si>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</si>
  <si>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</si>
  <si>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</si>
  <si>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</si>
  <si>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</si>
  <si>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</si>
  <si>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</si>
  <si>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</si>
  <si>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</si>
  <si>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</si>
  <si>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</si>
  <si>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</si>
  <si>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</si>
  <si>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</si>
  <si>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</si>
  <si>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</si>
  <si>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</si>
  <si>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</si>
  <si>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</si>
  <si>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</si>
  <si>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</si>
  <si>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</si>
  <si>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</si>
  <si>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</si>
  <si>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</si>
  <si>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</si>
  <si>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</si>
  <si>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</si>
  <si>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</si>
  <si>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</si>
  <si>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</si>
  <si>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</si>
  <si>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</si>
  <si>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</si>
  <si>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</si>
  <si>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</si>
  <si>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</si>
  <si>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</si>
  <si>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</si>
  <si>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</si>
  <si>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</si>
  <si>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</si>
  <si>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</si>
  <si>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</si>
  <si>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</si>
  <si>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</si>
  <si>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</si>
  <si>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</si>
  <si>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</si>
  <si>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</si>
  <si>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</si>
  <si>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</si>
  <si>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</si>
  <si>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</si>
  <si>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</si>
  <si>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</si>
  <si>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</si>
  <si>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</si>
  <si>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</si>
  <si>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</si>
  <si>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</si>
  <si>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</si>
  <si>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</si>
  <si>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</si>
  <si>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</si>
  <si>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</si>
  <si>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</si>
  <si>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</si>
  <si>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</si>
  <si>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</si>
  <si>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</si>
  <si>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</si>
  <si>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</si>
  <si>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</si>
  <si>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</si>
  <si>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</si>
  <si>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</si>
  <si>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</si>
  <si>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</si>
  <si>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</si>
  <si>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</si>
  <si>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</si>
  <si>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</si>
  <si>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</si>
  <si>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</si>
  <si>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</si>
  <si>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</si>
  <si>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</si>
  <si>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</si>
  <si>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</si>
  <si>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</si>
  <si>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</si>
  <si>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</si>
  <si>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</si>
  <si>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</si>
  <si>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</si>
  <si>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</si>
  <si>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</si>
  <si>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</si>
  <si>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</si>
  <si>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</si>
  <si>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</si>
  <si>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</si>
  <si>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</si>
  <si>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</si>
  <si>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</si>
  <si>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</si>
  <si>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</si>
  <si>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</si>
  <si>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</si>
  <si>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</si>
  <si>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</si>
  <si>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</si>
  <si>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</si>
  <si>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</si>
  <si>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</si>
  <si>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</si>
  <si>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</si>
  <si>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</si>
  <si>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</si>
  <si>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</si>
  <si>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</si>
  <si>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</si>
  <si>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</si>
  <si>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</si>
  <si>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</si>
  <si>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</si>
  <si>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</si>
  <si>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</si>
  <si>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</si>
  <si>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</si>
  <si>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</si>
  <si>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</si>
  <si>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</si>
  <si>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</si>
  <si>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</si>
  <si>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</si>
  <si>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</si>
  <si>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</si>
  <si>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</si>
  <si>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</si>
  <si>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</si>
  <si>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</si>
  <si>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</si>
  <si>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</si>
  <si>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</si>
  <si>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</si>
  <si>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</si>
  <si>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</si>
  <si>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</si>
  <si>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</si>
  <si>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</si>
  <si>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</si>
  <si>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</si>
  <si>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</si>
  <si>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</si>
  <si>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</si>
  <si>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</si>
  <si>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</si>
  <si>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</si>
  <si>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</si>
  <si>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</si>
  <si>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</si>
  <si>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</si>
  <si>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</si>
  <si>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</si>
  <si>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</si>
  <si>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</si>
  <si>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</si>
  <si>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</si>
  <si>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</si>
  <si>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</si>
  <si>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</si>
  <si>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</si>
  <si>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</si>
  <si>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</si>
  <si>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</si>
  <si>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</si>
  <si>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</si>
  <si>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</si>
  <si>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</si>
  <si>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</si>
  <si>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</si>
  <si>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</si>
  <si>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</si>
  <si>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</si>
  <si>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</si>
  <si>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</si>
  <si>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</si>
  <si>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</si>
  <si>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</si>
  <si>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</si>
  <si>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</si>
  <si>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</si>
  <si>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</si>
  <si>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</si>
  <si>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</si>
  <si>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</si>
  <si>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</si>
  <si>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</si>
  <si>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</si>
  <si>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</si>
  <si>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</si>
  <si>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</si>
  <si>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</si>
  <si>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</si>
  <si>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</si>
  <si>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</si>
  <si>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</si>
  <si>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</si>
  <si>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</si>
  <si>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</si>
  <si>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</si>
  <si>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</si>
  <si>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</si>
  <si>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</si>
  <si>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</si>
  <si>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</si>
  <si>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</si>
  <si>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</si>
  <si>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</si>
  <si>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</si>
  <si>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</si>
  <si>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</si>
  <si>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</si>
  <si>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</si>
  <si>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</si>
  <si>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</si>
  <si>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</si>
  <si>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</si>
  <si>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</si>
  <si>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</si>
  <si>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</si>
  <si>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</si>
  <si>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</si>
  <si>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</si>
  <si>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</si>
  <si>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</si>
  <si>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</si>
  <si>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</si>
  <si>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</si>
  <si>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</si>
  <si>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</si>
  <si>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</si>
  <si>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</si>
  <si>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</si>
  <si>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</si>
  <si>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</si>
  <si>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</si>
  <si>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</si>
  <si>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</si>
  <si>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</si>
  <si>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</si>
  <si>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</si>
  <si>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</si>
  <si>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</si>
  <si>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</si>
  <si>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</si>
  <si>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</si>
  <si>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</si>
  <si>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</si>
  <si>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</si>
  <si>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</si>
  <si>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</si>
  <si>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</si>
  <si>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</si>
  <si>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</si>
  <si>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</si>
  <si>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</si>
  <si>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</si>
  <si>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</si>
  <si>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</si>
  <si>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</si>
  <si>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</si>
  <si>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</si>
  <si>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</si>
  <si>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</si>
  <si>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</si>
  <si>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</si>
  <si>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</si>
  <si>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</si>
  <si>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</si>
  <si>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</si>
  <si>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</si>
  <si>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</si>
  <si>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</si>
  <si>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</si>
  <si>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</si>
  <si>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</si>
  <si>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</si>
  <si>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</si>
  <si>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</si>
  <si>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</si>
  <si>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</si>
  <si>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</si>
  <si>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</si>
  <si>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</si>
  <si>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</si>
  <si>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</si>
  <si>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</si>
  <si>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</si>
  <si>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</si>
  <si>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</si>
  <si>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</si>
  <si>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</si>
  <si>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</si>
  <si>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</si>
  <si>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</si>
  <si>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</si>
  <si>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</si>
  <si>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</si>
  <si>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</si>
  <si>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</si>
  <si>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</si>
  <si>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</si>
  <si>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</si>
  <si>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</si>
  <si>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</si>
  <si>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</si>
  <si>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</si>
  <si>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</si>
  <si>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</si>
  <si>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</si>
  <si>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</si>
  <si>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</si>
  <si>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</si>
  <si>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</si>
  <si>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</si>
  <si>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</si>
  <si>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</si>
  <si>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</si>
  <si>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</si>
  <si>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</si>
  <si>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</si>
  <si>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</si>
  <si>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</si>
  <si>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</si>
  <si>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</si>
  <si>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</si>
  <si>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</si>
  <si>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</si>
  <si>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</si>
  <si>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</si>
  <si>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</si>
  <si>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</si>
  <si>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</si>
  <si>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</si>
  <si>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</si>
  <si>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</si>
  <si>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</si>
  <si>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</si>
  <si>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</si>
  <si>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</si>
  <si>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</si>
  <si>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</si>
  <si>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</si>
  <si>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</si>
  <si>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</si>
  <si>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</si>
  <si>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</si>
  <si>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</si>
  <si>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</si>
  <si>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</si>
  <si>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</si>
  <si>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</si>
  <si>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</si>
  <si>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</si>
  <si>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</si>
  <si>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</si>
  <si>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</si>
  <si>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</si>
  <si>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</si>
  <si>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</si>
  <si>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</si>
  <si>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</si>
  <si>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</si>
  <si>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</si>
  <si>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</si>
  <si>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</si>
  <si>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</si>
  <si>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</si>
  <si>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</si>
  <si>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</si>
  <si>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</si>
  <si>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</si>
  <si>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</si>
  <si>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</si>
  <si>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</si>
  <si>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</si>
  <si>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</si>
  <si>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</si>
  <si>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</si>
  <si>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</si>
  <si>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</si>
  <si>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</si>
  <si>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</si>
  <si>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</si>
  <si>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</si>
  <si>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</si>
  <si>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</si>
  <si>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</si>
  <si>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</si>
  <si>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</si>
  <si>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</si>
  <si>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</si>
  <si>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</si>
  <si>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</si>
  <si>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</si>
  <si>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</si>
  <si>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</si>
  <si>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</si>
  <si>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</si>
  <si>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</si>
  <si>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</si>
  <si>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</si>
  <si>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</si>
  <si>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</si>
  <si>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</si>
  <si>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</si>
  <si>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</si>
  <si>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</si>
  <si>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</si>
  <si>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</si>
  <si>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</si>
  <si>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</si>
  <si>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</si>
  <si>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</si>
  <si>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</si>
  <si>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</si>
  <si>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</si>
  <si>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</si>
  <si>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</si>
  <si>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</si>
  <si>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</si>
  <si>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</si>
  <si>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</si>
  <si>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</si>
  <si>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</si>
  <si>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</si>
  <si>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</si>
  <si>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</si>
  <si>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</si>
  <si>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</si>
  <si>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</si>
  <si>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</si>
  <si>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</si>
  <si>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</si>
  <si>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</si>
  <si>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</si>
  <si>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</si>
  <si>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</si>
  <si>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</si>
  <si>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</si>
  <si>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</si>
  <si>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</si>
  <si>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</si>
  <si>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</si>
  <si>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</si>
  <si>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</si>
  <si>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</si>
  <si>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</si>
  <si>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</si>
  <si>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</si>
  <si>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</si>
  <si>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</si>
  <si>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</si>
  <si>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</si>
  <si>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</si>
  <si>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</si>
  <si>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</si>
  <si>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</si>
  <si>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</si>
  <si>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</si>
  <si>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</si>
  <si>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</si>
  <si>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</si>
  <si>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</si>
  <si>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</si>
  <si>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</si>
  <si>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</si>
  <si>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</si>
  <si>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</si>
  <si>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</si>
  <si>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</si>
  <si>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</si>
  <si>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</si>
  <si>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</si>
  <si>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</si>
  <si>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</si>
  <si>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</si>
  <si>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</si>
  <si>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</si>
  <si>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</si>
  <si>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</si>
  <si>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</si>
  <si>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</si>
  <si>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</si>
  <si>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</si>
  <si>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</si>
  <si>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</si>
  <si>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</si>
  <si>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</si>
  <si>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</si>
  <si>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</si>
  <si>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</si>
  <si>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</si>
  <si>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</si>
  <si>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</si>
  <si>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</si>
  <si>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</si>
  <si>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</si>
  <si>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</si>
  <si>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</si>
  <si>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</si>
  <si>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</si>
  <si>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</si>
  <si>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</si>
  <si>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</si>
  <si>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</si>
  <si>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</si>
  <si>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</si>
  <si>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</si>
  <si>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</si>
  <si>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</si>
  <si>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</si>
  <si>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</si>
  <si>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</si>
  <si>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</si>
  <si>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</si>
  <si>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</si>
  <si>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</si>
  <si>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</si>
  <si>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</si>
  <si>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</si>
  <si>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</si>
  <si>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</si>
  <si>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</si>
  <si>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</si>
  <si>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</si>
  <si>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</si>
  <si>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</si>
  <si>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</si>
  <si>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</si>
  <si>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</si>
  <si>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</si>
  <si>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</si>
  <si>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</si>
  <si>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</si>
  <si>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</si>
  <si>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</si>
  <si>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</si>
  <si>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</si>
  <si>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</si>
  <si>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</si>
  <si>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</si>
  <si>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</si>
  <si>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</si>
  <si>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</si>
  <si>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</si>
  <si>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</si>
  <si>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</si>
  <si>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</si>
  <si>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</si>
  <si>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</si>
  <si>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</si>
  <si>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</si>
  <si>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</si>
  <si>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</si>
  <si>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</si>
  <si>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</si>
  <si>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</si>
  <si>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</si>
  <si>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</si>
  <si>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</si>
  <si>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</si>
  <si>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</si>
  <si>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</si>
  <si>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</si>
  <si>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</si>
  <si>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</si>
  <si>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</si>
  <si>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</si>
  <si>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</si>
  <si>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</si>
  <si>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</si>
  <si>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</si>
  <si>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</si>
  <si>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</si>
  <si>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</si>
  <si>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</si>
  <si>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</si>
  <si>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</si>
  <si>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</si>
  <si>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</si>
  <si>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</si>
  <si>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</si>
  <si>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</si>
  <si>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</si>
  <si>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</si>
  <si>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</si>
  <si>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</si>
  <si>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</si>
  <si>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</si>
  <si>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</si>
  <si>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</si>
  <si>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</si>
  <si>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</si>
  <si>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</si>
  <si>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</si>
  <si>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</si>
  <si>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</si>
  <si>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</si>
  <si>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</si>
  <si>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</si>
  <si>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</si>
  <si>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</si>
  <si>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</si>
  <si>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</si>
  <si>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</si>
  <si>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</si>
  <si>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</si>
  <si>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</si>
  <si>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</si>
  <si>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</si>
  <si>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</si>
  <si>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</si>
  <si>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</si>
  <si>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</si>
  <si>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</si>
  <si>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</si>
  <si>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</si>
  <si>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</si>
  <si>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</si>
  <si>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</si>
  <si>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</si>
  <si>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</si>
  <si>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</si>
  <si>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</si>
  <si>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</si>
  <si>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</si>
  <si>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</si>
  <si>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</si>
  <si>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</si>
  <si>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</si>
  <si>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</si>
  <si>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</si>
  <si>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</si>
  <si>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</si>
  <si>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</si>
  <si>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</si>
  <si>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</si>
  <si>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</si>
  <si>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</si>
  <si>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</si>
  <si>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</si>
  <si>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</si>
  <si>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</si>
  <si>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</si>
  <si>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</si>
  <si>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</si>
  <si>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</si>
  <si>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</si>
  <si>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</si>
  <si>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</si>
  <si>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</si>
  <si>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</si>
  <si>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</si>
  <si>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</si>
  <si>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</si>
  <si>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</si>
  <si>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</si>
  <si>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</si>
  <si>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</si>
  <si>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</si>
  <si>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</si>
  <si>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</si>
  <si>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</si>
  <si>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</si>
  <si>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</si>
  <si>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</si>
  <si>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</si>
  <si>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</si>
  <si>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</si>
  <si>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</si>
  <si>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</si>
  <si>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</si>
  <si>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</si>
  <si>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</si>
  <si>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</si>
  <si>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</si>
  <si>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</si>
  <si>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</si>
  <si>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</si>
  <si>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</si>
  <si>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</si>
  <si>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</si>
  <si>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</si>
  <si>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</si>
  <si>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</si>
  <si>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</si>
  <si>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</si>
  <si>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</si>
  <si>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</si>
  <si>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</si>
  <si>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</si>
  <si>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</si>
  <si>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</si>
  <si>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</si>
  <si>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</si>
  <si>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</si>
  <si>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</si>
  <si>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</si>
  <si>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</si>
  <si>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</si>
  <si>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</si>
  <si>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</si>
  <si>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</si>
  <si>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</si>
  <si>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</si>
  <si>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</si>
  <si>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</si>
  <si>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</si>
  <si>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</si>
  <si>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</si>
  <si>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</si>
  <si>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</si>
  <si>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</si>
  <si>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</si>
  <si>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</si>
  <si>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</si>
  <si>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</si>
  <si>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</si>
  <si>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</si>
  <si>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</si>
  <si>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</si>
  <si>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</si>
  <si>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</si>
  <si>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</si>
  <si>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</si>
  <si>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</si>
  <si>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</si>
  <si>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</si>
  <si>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</si>
  <si>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</si>
  <si>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</si>
  <si>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</si>
  <si>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</si>
  <si>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</si>
  <si>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</si>
  <si>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</si>
  <si>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</si>
  <si>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</si>
  <si>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</si>
  <si>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</si>
  <si>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</si>
  <si>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</si>
  <si>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</si>
  <si>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</si>
  <si>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</si>
  <si>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</si>
  <si>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</si>
  <si>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</si>
  <si>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</si>
  <si>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</si>
  <si>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</si>
  <si>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</si>
  <si>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</si>
  <si>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</si>
  <si>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</si>
  <si>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</si>
  <si>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</si>
  <si>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</si>
  <si>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</si>
  <si>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</si>
  <si>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</si>
  <si>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</si>
  <si>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</si>
  <si>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</si>
  <si>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</si>
  <si>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</si>
  <si>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</si>
  <si>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</si>
  <si>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</si>
  <si>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</si>
  <si>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</si>
  <si>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</si>
  <si>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</si>
  <si>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</si>
  <si>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</si>
  <si>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</si>
  <si>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</si>
  <si>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</si>
  <si>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</si>
  <si>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</si>
  <si>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</si>
  <si>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</si>
  <si>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</si>
  <si>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</si>
  <si>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</si>
  <si>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</si>
  <si>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</si>
  <si>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</si>
  <si>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</si>
  <si>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</si>
  <si>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</si>
  <si>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</si>
  <si>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</si>
  <si>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</si>
  <si>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</si>
  <si>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</si>
  <si>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</si>
  <si>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</si>
  <si>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</si>
  <si>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</si>
  <si>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</si>
  <si>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</si>
  <si>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</si>
  <si>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</si>
  <si>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</si>
  <si>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</si>
  <si>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</si>
  <si>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</si>
  <si>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</si>
  <si>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</si>
  <si>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</si>
  <si>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</si>
  <si>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</si>
  <si>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</si>
  <si>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</si>
  <si>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</si>
  <si>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</si>
  <si>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</si>
  <si>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</si>
  <si>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</si>
  <si>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</si>
  <si>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</si>
  <si>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</si>
  <si>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</si>
  <si>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</si>
  <si>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</si>
  <si>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</si>
  <si>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</si>
  <si>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</si>
  <si>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</si>
  <si>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</si>
  <si>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</si>
  <si>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</si>
  <si>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</si>
  <si>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</si>
  <si>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</si>
  <si>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</si>
  <si>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</si>
  <si>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</si>
  <si>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</si>
  <si>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</si>
  <si>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</si>
  <si>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</si>
  <si>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</si>
  <si>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</si>
  <si>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</si>
  <si>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</si>
  <si>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</si>
  <si>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</si>
  <si>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</si>
  <si>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</si>
  <si>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</si>
  <si>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</si>
  <si>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</si>
  <si>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</si>
  <si>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</si>
  <si>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</si>
  <si>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</si>
  <si>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</si>
  <si>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</si>
  <si>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</si>
  <si>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</si>
  <si>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</si>
  <si>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</si>
  <si>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</si>
  <si>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</si>
  <si>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</si>
  <si>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</si>
  <si>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</si>
  <si>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</si>
  <si>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</si>
  <si>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</si>
  <si>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</si>
  <si>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</si>
  <si>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</si>
  <si>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</si>
  <si>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</si>
  <si>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</si>
  <si>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</si>
  <si>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</si>
  <si>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</si>
  <si>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</si>
  <si>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</si>
  <si>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</si>
  <si>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</si>
  <si>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</si>
  <si>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</si>
  <si>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</si>
  <si>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</si>
  <si>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</si>
  <si>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</si>
  <si>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</si>
  <si>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</si>
  <si>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</si>
  <si>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</si>
  <si>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</si>
  <si>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</si>
  <si>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</si>
  <si>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</si>
  <si>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</si>
  <si>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</si>
  <si>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</si>
  <si>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</si>
  <si>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</si>
  <si>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</si>
  <si>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</si>
  <si>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</si>
  <si>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</si>
  <si>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</si>
  <si>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</si>
  <si>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</si>
  <si>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</si>
  <si>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</si>
  <si>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</si>
  <si>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</si>
  <si>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</si>
  <si>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</si>
  <si>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</si>
  <si>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</si>
  <si>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</si>
  <si>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</si>
  <si>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</si>
  <si>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</si>
  <si>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</si>
  <si>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</si>
  <si>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</si>
  <si>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</si>
  <si>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</si>
  <si>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</si>
  <si>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</si>
  <si>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</si>
  <si>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</si>
  <si>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</si>
  <si>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</si>
  <si>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</si>
  <si>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</si>
  <si>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</si>
  <si>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</si>
  <si>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</si>
  <si>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</si>
  <si>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</si>
  <si>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</si>
  <si>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</si>
  <si>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</si>
  <si>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</si>
  <si>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</si>
  <si>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</si>
  <si>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</si>
  <si>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</si>
  <si>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</si>
  <si>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</si>
  <si>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</si>
  <si>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</si>
  <si>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</si>
  <si>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</si>
  <si>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</si>
  <si>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</si>
  <si>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</si>
  <si>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</si>
  <si>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</si>
  <si>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</si>
  <si>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</si>
  <si>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</si>
  <si>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</si>
  <si>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</si>
  <si>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</si>
  <si>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</si>
  <si>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</si>
  <si>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</si>
  <si>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</si>
  <si>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</si>
  <si>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</si>
  <si>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</si>
  <si>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</si>
  <si>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</si>
  <si>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</si>
  <si>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</si>
  <si>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</si>
  <si>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</si>
  <si>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</si>
  <si>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</si>
  <si>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</si>
  <si>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</si>
  <si>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</si>
  <si>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</si>
  <si>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</si>
  <si>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</si>
  <si>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</si>
  <si>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</si>
  <si>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</si>
  <si>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</si>
  <si>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</si>
  <si>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</si>
  <si>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</si>
  <si>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</si>
  <si>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</si>
  <si>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</si>
  <si>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</si>
  <si>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</si>
  <si>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</si>
  <si>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</si>
  <si>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</si>
  <si>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</si>
  <si>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</si>
  <si>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</si>
  <si>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</si>
  <si>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</si>
  <si>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</si>
  <si>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</si>
  <si>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</si>
  <si>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</si>
  <si>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</si>
  <si>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</si>
  <si>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</si>
  <si>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</si>
  <si>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</si>
  <si>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</si>
  <si>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</si>
  <si>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</si>
  <si>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</si>
  <si>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</si>
  <si>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</si>
  <si>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</si>
  <si>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</si>
  <si>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</si>
  <si>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</si>
  <si>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</si>
  <si>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</si>
  <si>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</si>
  <si>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</si>
  <si>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</si>
  <si>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</si>
  <si>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</si>
  <si>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</si>
  <si>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</si>
  <si>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</si>
  <si>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</si>
  <si>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</si>
  <si>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</si>
  <si>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</si>
  <si>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</si>
  <si>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</si>
  <si>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</si>
  <si>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</si>
  <si>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</si>
  <si>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</si>
  <si>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</si>
  <si>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</si>
  <si>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</si>
  <si>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</si>
  <si>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</si>
  <si>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</si>
  <si>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</si>
  <si>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</si>
  <si>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</si>
  <si>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</si>
  <si>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</si>
  <si>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</si>
  <si>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</si>
  <si>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</si>
  <si>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</si>
  <si>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</si>
  <si>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</si>
  <si>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</si>
  <si>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</si>
  <si>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</si>
  <si>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</si>
  <si>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</si>
  <si>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</si>
  <si>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</si>
  <si>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</si>
  <si>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</si>
  <si>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</si>
  <si>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</si>
  <si>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</si>
  <si>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</si>
  <si>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</si>
  <si>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</si>
  <si>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</si>
  <si>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</si>
  <si>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</si>
  <si>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</si>
  <si>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</si>
  <si>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</si>
  <si>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</si>
  <si>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</si>
  <si>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</si>
  <si>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</si>
  <si>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</si>
  <si>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</si>
  <si>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</si>
  <si>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</si>
  <si>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</si>
  <si>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</si>
  <si>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</si>
  <si>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</si>
  <si>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</si>
  <si>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</si>
  <si>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</si>
  <si>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</si>
  <si>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</si>
  <si>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</si>
  <si>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</si>
  <si>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</si>
  <si>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</si>
  <si>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</si>
  <si>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</si>
  <si>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</si>
  <si>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</si>
  <si>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</si>
  <si>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</si>
  <si>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</si>
  <si>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</si>
  <si>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</si>
  <si>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</si>
  <si>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</si>
  <si>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</si>
  <si>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</si>
  <si>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</si>
  <si>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</si>
  <si>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</si>
  <si>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</si>
  <si>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</si>
  <si>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</si>
  <si>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</si>
  <si>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</si>
  <si>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</si>
  <si>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</si>
  <si>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</si>
  <si>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</si>
  <si>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</si>
  <si>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</si>
  <si>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</si>
  <si>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</si>
  <si>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</si>
  <si>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</si>
  <si>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</si>
  <si>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</si>
  <si>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</si>
  <si>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</si>
  <si>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</si>
  <si>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</si>
  <si>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</si>
  <si>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</si>
  <si>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</si>
  <si>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</si>
  <si>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</si>
  <si>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</si>
  <si>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</si>
  <si>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</si>
  <si>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</si>
  <si>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</si>
  <si>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</si>
  <si>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</si>
  <si>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</si>
  <si>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</si>
  <si>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</si>
  <si>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</si>
  <si>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</si>
  <si>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</si>
  <si>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</si>
  <si>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</si>
  <si>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</si>
  <si>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</si>
  <si>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</si>
  <si>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</si>
  <si>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</si>
  <si>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</si>
  <si>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</si>
  <si>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</si>
  <si>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</si>
  <si>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</si>
  <si>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</si>
  <si>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</si>
  <si>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</si>
  <si>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</si>
  <si>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</si>
  <si>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</si>
  <si>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</si>
  <si>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</si>
  <si>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</si>
  <si>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</si>
  <si>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</si>
  <si>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</si>
  <si>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</si>
  <si>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</si>
  <si>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</si>
  <si>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</si>
  <si>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</si>
  <si>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</si>
  <si>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</si>
  <si>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</si>
  <si>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</si>
  <si>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</si>
  <si>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</si>
  <si>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</si>
  <si>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</si>
  <si>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</si>
  <si>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</si>
  <si>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</si>
  <si>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</si>
  <si>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</si>
  <si>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</si>
  <si>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</si>
  <si>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</si>
  <si>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</si>
  <si>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</si>
  <si>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</si>
  <si>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</si>
  <si>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</si>
  <si>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</si>
  <si>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</si>
  <si>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</si>
  <si>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</si>
  <si>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</si>
  <si>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</si>
  <si>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</si>
  <si>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</si>
  <si>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</si>
  <si>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</si>
  <si>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</si>
  <si>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</si>
  <si>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</si>
  <si>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</si>
  <si>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</si>
  <si>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</si>
  <si>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</si>
  <si>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</si>
  <si>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</si>
  <si>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</si>
  <si>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</si>
  <si>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</si>
  <si>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</si>
  <si>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</si>
  <si>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</si>
  <si>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</si>
  <si>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</si>
  <si>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</si>
  <si>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</si>
  <si>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</si>
  <si>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</si>
  <si>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</si>
  <si>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</si>
  <si>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</si>
  <si>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</si>
  <si>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</si>
  <si>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</si>
  <si>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</si>
  <si>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</si>
  <si>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</si>
  <si>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</si>
  <si>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</si>
  <si>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</si>
  <si>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</si>
  <si>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</si>
  <si>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</si>
  <si>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</si>
  <si>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</si>
  <si>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</si>
  <si>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</si>
  <si>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</si>
  <si>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</si>
  <si>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</si>
  <si>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</si>
  <si>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</si>
  <si>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</si>
  <si>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</si>
  <si>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</si>
  <si>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</si>
  <si>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</si>
  <si>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</si>
  <si>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</si>
  <si>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</si>
  <si>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</si>
  <si>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</si>
  <si>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</si>
  <si>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</si>
  <si>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</si>
  <si>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</si>
  <si>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</si>
  <si>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</si>
  <si>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</si>
  <si>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</si>
  <si>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</si>
  <si>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</si>
  <si>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</si>
  <si>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</si>
  <si>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</si>
  <si>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</si>
  <si>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</si>
  <si>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</si>
  <si>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</si>
  <si>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</si>
  <si>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</si>
  <si>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</si>
  <si>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</si>
  <si>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</si>
  <si>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</si>
  <si>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</si>
  <si>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</si>
  <si>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</si>
  <si>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</si>
  <si>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</si>
  <si>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</si>
  <si>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</si>
  <si>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</si>
  <si>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</si>
  <si>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</si>
  <si>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</si>
  <si>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</si>
  <si>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</si>
  <si>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</si>
  <si>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</si>
  <si>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</si>
  <si>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</si>
  <si>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</si>
  <si>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</si>
  <si>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</si>
  <si>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</si>
  <si>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</si>
  <si>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</si>
  <si>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</si>
  <si>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</si>
  <si>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</si>
  <si>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</si>
  <si>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</si>
  <si>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</si>
  <si>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</si>
  <si>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</si>
  <si>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</si>
  <si>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</si>
  <si>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</si>
  <si>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</si>
  <si>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</si>
  <si>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</si>
  <si>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</si>
  <si>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</si>
  <si>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</si>
  <si>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</si>
  <si>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</si>
  <si>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</si>
  <si>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</si>
  <si>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</si>
  <si>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</si>
  <si>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</si>
  <si>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</si>
  <si>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</si>
  <si>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</si>
  <si>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</si>
  <si>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</si>
  <si>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</si>
  <si>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</si>
  <si>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</si>
  <si>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</si>
  <si>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</si>
  <si>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</si>
  <si>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</si>
  <si>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</si>
  <si>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</si>
  <si>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</si>
  <si>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</si>
  <si>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</si>
  <si>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</si>
  <si>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</si>
  <si>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</si>
  <si>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</si>
  <si>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</si>
  <si>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</si>
  <si>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</si>
  <si>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</si>
  <si>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</si>
  <si>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</si>
  <si>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</si>
  <si>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</si>
  <si>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</si>
  <si>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</si>
  <si>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</si>
  <si>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</si>
  <si>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</si>
  <si>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</si>
  <si>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</si>
  <si>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</si>
  <si>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</si>
  <si>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</si>
  <si>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</si>
  <si>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</si>
  <si>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</si>
  <si>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</si>
  <si>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</si>
  <si>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</si>
  <si>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</si>
  <si>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</si>
  <si>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</si>
  <si>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</si>
  <si>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</si>
  <si>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</si>
  <si>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</si>
  <si>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</si>
  <si>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</si>
  <si>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</si>
  <si>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</si>
  <si>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</si>
  <si>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</si>
  <si>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</si>
  <si>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</si>
  <si>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</si>
  <si>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</si>
  <si>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</si>
  <si>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</si>
  <si>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</si>
  <si>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</si>
  <si>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</si>
  <si>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</si>
  <si>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</si>
  <si>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</si>
  <si>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</si>
  <si>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</si>
  <si>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</si>
  <si>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</si>
  <si>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</si>
  <si>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</si>
  <si>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</si>
  <si>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</si>
  <si>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</si>
  <si>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</si>
  <si>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</si>
  <si>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</si>
  <si>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</si>
  <si>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</si>
  <si>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</si>
  <si>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</si>
  <si>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</si>
  <si>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</si>
  <si>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</si>
  <si>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</si>
  <si>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</si>
  <si>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</si>
  <si>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</si>
  <si>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</si>
  <si>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</si>
  <si>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</si>
  <si>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</si>
  <si>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</si>
  <si>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</si>
  <si>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</si>
  <si>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</si>
  <si>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</si>
  <si>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</si>
  <si>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</si>
  <si>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</si>
  <si>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</si>
  <si>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</si>
  <si>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</si>
  <si>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</si>
  <si>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</si>
  <si>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</si>
  <si>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</si>
  <si>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</si>
  <si>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</si>
  <si>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</si>
  <si>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</si>
  <si>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</si>
  <si>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</si>
  <si>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</si>
  <si>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</si>
  <si>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</si>
  <si>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</si>
  <si>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</si>
  <si>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</si>
  <si>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</si>
  <si>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</si>
  <si>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</si>
  <si>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</si>
  <si>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</si>
  <si>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</si>
  <si>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</si>
  <si>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</si>
  <si>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</si>
  <si>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</si>
  <si>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</si>
  <si>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</si>
  <si>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</si>
  <si>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</si>
  <si>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</si>
  <si>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</si>
  <si>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</si>
  <si>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</si>
  <si>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</si>
  <si>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</si>
  <si>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</si>
  <si>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</si>
  <si>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</si>
  <si>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</si>
  <si>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</si>
  <si>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</si>
  <si>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</si>
  <si>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</si>
  <si>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</si>
  <si>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</si>
  <si>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</si>
  <si>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</si>
  <si>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</si>
  <si>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</si>
  <si>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</si>
  <si>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</si>
  <si>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</si>
  <si>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</si>
  <si>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</si>
  <si>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</si>
  <si>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</si>
  <si>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</si>
  <si>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</si>
  <si>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</si>
  <si>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</si>
  <si>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</si>
  <si>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</si>
  <si>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</si>
  <si>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</si>
  <si>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</si>
  <si>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</si>
  <si>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</si>
  <si>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</si>
  <si>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</si>
  <si>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</si>
  <si>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</si>
  <si>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</si>
  <si>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</si>
  <si>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</si>
  <si>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</si>
  <si>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</si>
  <si>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</si>
  <si>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</si>
  <si>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</si>
  <si>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</si>
  <si>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</si>
  <si>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</si>
  <si>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</si>
  <si>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</si>
  <si>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</si>
  <si>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</si>
  <si>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</si>
  <si>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</si>
  <si>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</si>
  <si>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</si>
  <si>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</si>
  <si>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</si>
  <si>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</si>
  <si>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</si>
  <si>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</si>
  <si>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</si>
  <si>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</si>
  <si>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</si>
  <si>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</si>
  <si>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</si>
  <si>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</si>
  <si>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</si>
  <si>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</si>
  <si>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</si>
  <si>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</si>
  <si>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</si>
  <si>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</si>
  <si>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</si>
  <si>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</si>
  <si>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</si>
  <si>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</si>
  <si>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</si>
  <si>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</si>
  <si>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</si>
  <si>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</si>
  <si>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</si>
  <si>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</si>
  <si>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</si>
  <si>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</si>
  <si>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</si>
  <si>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</si>
  <si>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</si>
  <si>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</si>
  <si>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</si>
  <si>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</si>
  <si>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</si>
  <si>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</si>
  <si>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</si>
  <si>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</si>
  <si>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</si>
  <si>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</si>
  <si>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</si>
  <si>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</si>
  <si>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</si>
  <si>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</si>
  <si>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</si>
  <si>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</si>
  <si>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</si>
  <si>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</si>
  <si>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</si>
  <si>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</si>
  <si>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</si>
  <si>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</si>
  <si>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</si>
  <si>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</si>
  <si>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</si>
  <si>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</si>
  <si>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</si>
  <si>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</si>
  <si>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</si>
  <si>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</si>
  <si>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</si>
  <si>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</si>
  <si>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</si>
  <si>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</si>
  <si>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</si>
  <si>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</si>
  <si>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</si>
  <si>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</si>
  <si>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</si>
  <si>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</si>
  <si>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</si>
  <si>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</si>
  <si>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</si>
  <si>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</si>
  <si>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</si>
  <si>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</si>
  <si>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</si>
  <si>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</si>
  <si>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</si>
  <si>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</si>
  <si>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</si>
  <si>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</si>
  <si>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</si>
  <si>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</si>
  <si>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</si>
  <si>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</si>
  <si>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</si>
  <si>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</si>
  <si>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</si>
  <si>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</si>
  <si>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</si>
  <si>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</si>
  <si>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</si>
  <si>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</si>
  <si>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</si>
  <si>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</si>
  <si>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</si>
  <si>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</si>
  <si>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</si>
  <si>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</si>
  <si>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</si>
  <si>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</si>
  <si>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</si>
  <si>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</si>
  <si>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</si>
  <si>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</si>
  <si>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</si>
  <si>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</si>
  <si>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</si>
  <si>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</si>
  <si>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</si>
  <si>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</si>
  <si>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</si>
  <si>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</si>
  <si>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</si>
  <si>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</si>
  <si>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</si>
  <si>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</si>
  <si>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</si>
  <si>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</si>
  <si>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</si>
  <si>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</si>
  <si>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</si>
  <si>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</si>
  <si>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</si>
  <si>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</si>
  <si>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</si>
  <si>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</si>
  <si>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</si>
  <si>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</si>
  <si>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</si>
  <si>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</si>
  <si>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</si>
  <si>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</si>
  <si>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</si>
  <si>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</si>
  <si>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</si>
  <si>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</si>
  <si>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</si>
  <si>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</si>
  <si>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</si>
  <si>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</si>
  <si>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</si>
  <si>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</si>
  <si>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</si>
  <si>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</si>
  <si>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</si>
  <si>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</si>
  <si>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</si>
  <si>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</si>
  <si>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</si>
  <si>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</si>
  <si>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</si>
  <si>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</si>
  <si>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</si>
  <si>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</si>
  <si>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</si>
  <si>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</si>
  <si>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</si>
  <si>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</si>
  <si>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</si>
  <si>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</si>
  <si>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</si>
  <si>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</si>
  <si>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</si>
  <si>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</si>
  <si>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</si>
  <si>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</si>
  <si>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</si>
  <si>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</si>
  <si>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</si>
  <si>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</si>
  <si>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</si>
  <si>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</si>
  <si>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</si>
  <si>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</si>
  <si>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</si>
  <si>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</si>
  <si>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</si>
  <si>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</si>
  <si>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</si>
  <si>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</si>
  <si>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</si>
  <si>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</si>
  <si>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</si>
  <si>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</si>
  <si>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</si>
  <si>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</si>
  <si>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</si>
  <si>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</si>
  <si>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</si>
  <si>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</si>
  <si>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</si>
  <si>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</si>
  <si>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</si>
  <si>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</si>
  <si>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</si>
  <si>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</si>
  <si>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</si>
  <si>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</si>
  <si>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</si>
  <si>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</si>
  <si>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</si>
  <si>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</si>
  <si>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</si>
  <si>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</si>
  <si>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</si>
  <si>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</si>
  <si>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</si>
  <si>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</si>
  <si>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</si>
  <si>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</si>
  <si>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</si>
  <si>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</si>
  <si>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</si>
  <si>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</si>
  <si>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</si>
  <si>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</si>
  <si>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</si>
  <si>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</si>
  <si>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</si>
  <si>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</si>
  <si>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</si>
  <si>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</si>
  <si>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</si>
  <si>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</si>
  <si>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</si>
  <si>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</si>
  <si>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</si>
  <si>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</si>
  <si>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</si>
  <si>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</si>
  <si>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</si>
  <si>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</si>
  <si>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</si>
  <si>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</si>
  <si>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</si>
  <si>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</si>
  <si>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</si>
  <si>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</si>
  <si>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</si>
  <si>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</si>
  <si>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</si>
  <si>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</si>
  <si>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</si>
  <si>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</si>
  <si>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</si>
  <si>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</si>
  <si>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</si>
  <si>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</si>
  <si>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</si>
  <si>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</si>
  <si>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</si>
  <si>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</si>
  <si>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</si>
  <si>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</si>
  <si>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</si>
  <si>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</si>
  <si>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</si>
  <si>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</si>
  <si>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</si>
  <si>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</si>
  <si>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</si>
  <si>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</si>
  <si>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</si>
  <si>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</si>
  <si>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</si>
  <si>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</si>
  <si>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</si>
  <si>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</si>
  <si>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</si>
  <si>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</si>
  <si>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</si>
  <si>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</si>
  <si>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</si>
  <si>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</si>
  <si>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</si>
  <si>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</si>
  <si>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</si>
  <si>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</si>
  <si>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</si>
  <si>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</si>
  <si>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</si>
  <si>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</si>
  <si>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</si>
  <si>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</si>
  <si>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</si>
  <si>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</si>
  <si>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</si>
  <si>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</si>
  <si>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</si>
  <si>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</si>
  <si>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</si>
  <si>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</si>
  <si>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</si>
  <si>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</si>
  <si>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</si>
  <si>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</si>
  <si>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</si>
  <si>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</si>
  <si>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</si>
  <si>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</si>
  <si>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</si>
  <si>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</si>
  <si>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</si>
  <si>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</si>
  <si>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</si>
  <si>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</si>
  <si>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</si>
  <si>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</si>
  <si>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</si>
  <si>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</si>
  <si>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</si>
  <si>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</si>
  <si>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</si>
  <si>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</si>
  <si>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</si>
  <si>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</si>
  <si>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</si>
  <si>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</si>
  <si>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</si>
  <si>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</si>
  <si>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</si>
  <si>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</si>
  <si>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</si>
  <si>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</si>
  <si>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</si>
  <si>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</si>
  <si>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</si>
  <si>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</si>
  <si>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</si>
  <si>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</si>
  <si>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</si>
  <si>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</si>
  <si>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</si>
  <si>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</si>
  <si>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</si>
  <si>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</si>
  <si>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</si>
  <si>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</si>
  <si>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</si>
  <si>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</si>
  <si>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</si>
  <si>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</si>
  <si>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</si>
  <si>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</si>
  <si>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</si>
  <si>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</si>
  <si>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</si>
  <si>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</si>
  <si>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</si>
  <si>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</si>
  <si>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</si>
  <si>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</si>
  <si>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</si>
  <si>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</si>
  <si>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</si>
  <si>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</si>
  <si>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</si>
  <si>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</si>
  <si>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</si>
  <si>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</si>
  <si>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</si>
  <si>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</si>
  <si>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</si>
  <si>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</si>
  <si>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</si>
  <si>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</si>
  <si>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</si>
  <si>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</si>
  <si>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</si>
  <si>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</si>
  <si>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</si>
  <si>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</si>
  <si>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</si>
  <si>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</si>
  <si>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</si>
  <si>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</si>
  <si>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</si>
  <si>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</si>
  <si>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</si>
  <si>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</si>
  <si>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</si>
  <si>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</si>
  <si>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</si>
  <si>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</si>
  <si>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</si>
  <si>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</si>
  <si>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</si>
  <si>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</si>
  <si>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</si>
  <si>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</si>
  <si>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</si>
  <si>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</si>
  <si>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</si>
  <si>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</si>
  <si>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</si>
  <si>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</si>
  <si>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</si>
  <si>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</si>
  <si>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</si>
  <si>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</si>
  <si>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</si>
  <si>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</si>
  <si>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</si>
  <si>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</si>
  <si>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</si>
  <si>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</si>
  <si>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</si>
  <si>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</si>
  <si>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</si>
  <si>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</si>
  <si>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</si>
  <si>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</si>
  <si>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</si>
  <si>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</si>
  <si>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</si>
  <si>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</si>
  <si>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</si>
  <si>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</si>
  <si>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</si>
  <si>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</si>
  <si>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</si>
  <si>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</si>
  <si>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</si>
  <si>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</si>
  <si>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</si>
  <si>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</si>
  <si>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</si>
  <si>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</si>
  <si>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</si>
  <si>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</si>
  <si>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</si>
  <si>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</si>
  <si>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</si>
  <si>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</si>
  <si>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</si>
  <si>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</si>
  <si>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</si>
  <si>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</si>
  <si>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</si>
  <si>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</si>
  <si>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</si>
  <si>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</si>
  <si>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</si>
  <si>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</si>
  <si>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</si>
  <si>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</si>
  <si>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</si>
  <si>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</si>
  <si>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</si>
  <si>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</si>
  <si>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</si>
  <si>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</si>
  <si>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</si>
  <si>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</si>
  <si>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</si>
  <si>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</si>
  <si>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</si>
  <si>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</si>
  <si>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</si>
  <si>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</si>
  <si>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</si>
  <si>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</si>
  <si>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</si>
  <si>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</si>
  <si>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</si>
  <si>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</si>
  <si>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</si>
  <si>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</si>
  <si>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</si>
  <si>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</si>
  <si>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</si>
  <si>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</si>
  <si>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</si>
  <si>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</si>
  <si>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</si>
  <si>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</si>
  <si>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</si>
  <si>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</si>
  <si>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</si>
  <si>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</si>
  <si>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</si>
  <si>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</si>
  <si>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</si>
  <si>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</si>
  <si>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</si>
  <si>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</si>
  <si>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</si>
  <si>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</si>
  <si>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</si>
  <si>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</si>
  <si>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</si>
  <si>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</si>
  <si>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</si>
  <si>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</si>
  <si>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</si>
  <si>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</si>
  <si>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</si>
  <si>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</si>
  <si>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</si>
  <si>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</si>
  <si>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</si>
  <si>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</si>
  <si>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</si>
  <si>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</si>
  <si>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</si>
  <si>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</si>
  <si>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</si>
  <si>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</si>
  <si>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</si>
  <si>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</si>
  <si>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</si>
  <si>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</si>
  <si>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</si>
  <si>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</si>
  <si>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</si>
  <si>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</si>
  <si>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</si>
  <si>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</si>
  <si>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</si>
  <si>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</si>
  <si>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</si>
  <si>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</si>
  <si>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</si>
  <si>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</si>
  <si>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</si>
  <si>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</si>
  <si>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</si>
  <si>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</si>
  <si>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</si>
  <si>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</si>
  <si>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</si>
  <si>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</si>
  <si>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</si>
  <si>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</si>
  <si>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</si>
  <si>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</si>
  <si>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</si>
  <si>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</si>
  <si>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</si>
  <si>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</si>
  <si>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</si>
  <si>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</si>
  <si>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</si>
  <si>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</si>
  <si>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</si>
  <si>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</si>
  <si>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</si>
  <si>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</si>
  <si>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</si>
  <si>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</si>
  <si>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</si>
  <si>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</si>
  <si>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</si>
  <si>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</si>
  <si>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</si>
  <si>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</si>
  <si>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</si>
  <si>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</si>
  <si>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</si>
  <si>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</si>
  <si>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</si>
  <si>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</si>
  <si>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</si>
  <si>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</si>
  <si>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</si>
  <si>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</si>
  <si>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</si>
  <si>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</si>
  <si>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</si>
  <si>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</si>
  <si>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</si>
  <si>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</si>
  <si>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</si>
  <si>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</si>
  <si>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</si>
  <si>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</si>
  <si>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</si>
  <si>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</si>
  <si>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</si>
  <si>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</si>
  <si>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</si>
  <si>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</si>
  <si>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</si>
  <si>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</si>
  <si>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</si>
  <si>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</si>
  <si>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</si>
  <si>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</si>
  <si>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</si>
  <si>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</si>
  <si>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</si>
  <si>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</si>
  <si>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</si>
  <si>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</si>
  <si>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</si>
  <si>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</si>
  <si>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</si>
  <si>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</si>
  <si>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</si>
  <si>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</si>
  <si>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</si>
  <si>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</si>
  <si>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</si>
  <si>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</si>
  <si>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</si>
  <si>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</si>
  <si>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</si>
  <si>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</si>
  <si>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</si>
  <si>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</si>
  <si>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</si>
  <si>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</si>
  <si>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</si>
  <si>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</si>
  <si>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</si>
  <si>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</si>
  <si>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</si>
  <si>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</si>
  <si>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</si>
  <si>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</si>
  <si>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</si>
  <si>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</si>
  <si>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</si>
  <si>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</si>
  <si>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</si>
  <si>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</si>
  <si>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</si>
  <si>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</si>
  <si>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</si>
  <si>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</si>
  <si>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</si>
  <si>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</si>
  <si>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</si>
  <si>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</si>
  <si>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</si>
  <si>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</si>
  <si>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</si>
  <si>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</si>
  <si>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</si>
  <si>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</si>
  <si>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</si>
  <si>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</si>
  <si>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</si>
  <si>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</si>
  <si>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</si>
  <si>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</si>
  <si>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</si>
  <si>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</si>
  <si>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</si>
  <si>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</si>
  <si>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</si>
  <si>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</si>
  <si>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</si>
  <si>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</si>
  <si>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</si>
  <si>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</si>
  <si>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</si>
  <si>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</si>
  <si>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</si>
  <si>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</si>
  <si>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</si>
  <si>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</si>
  <si>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</si>
  <si>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</si>
  <si>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</si>
  <si>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</si>
  <si>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</si>
  <si>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</si>
  <si>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</si>
  <si>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</si>
  <si>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</si>
  <si>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</si>
  <si>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</si>
  <si>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</si>
  <si>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</si>
  <si>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</si>
  <si>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</si>
  <si>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</si>
  <si>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</si>
  <si>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</si>
  <si>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</si>
  <si>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</si>
  <si>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</si>
  <si>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</si>
  <si>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</si>
  <si>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</si>
  <si>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</si>
  <si>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</si>
  <si>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</si>
  <si>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</si>
  <si>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</si>
  <si>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</si>
  <si>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</si>
  <si>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</si>
  <si>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</si>
  <si>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</si>
  <si>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</si>
  <si>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</si>
  <si>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</si>
  <si>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</si>
  <si>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</si>
  <si>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</si>
  <si>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</si>
  <si>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</si>
  <si>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</si>
  <si>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</si>
  <si>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</si>
  <si>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</si>
  <si>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</si>
  <si>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</si>
  <si>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</si>
  <si>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</si>
  <si>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</si>
  <si>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</si>
  <si>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</si>
  <si>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</si>
  <si>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</si>
  <si>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</si>
  <si>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</si>
  <si>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</si>
  <si>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</si>
  <si>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</si>
  <si>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</si>
  <si>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</si>
  <si>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</si>
  <si>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</si>
  <si>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</si>
  <si>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</si>
  <si>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</si>
  <si>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</si>
  <si>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</si>
  <si>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</si>
  <si>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</si>
  <si>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</si>
  <si>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</si>
  <si>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</si>
  <si>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</si>
  <si>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</si>
  <si>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</si>
  <si>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</si>
  <si>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</si>
  <si>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</si>
  <si>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</si>
  <si>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</si>
  <si>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</si>
  <si>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</si>
  <si>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</si>
  <si>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</si>
  <si>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</si>
  <si>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</si>
  <si>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</si>
  <si>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</si>
  <si>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</si>
  <si>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</si>
  <si>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</si>
  <si>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</si>
  <si>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</si>
  <si>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</si>
  <si>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</si>
  <si>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</si>
  <si>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</si>
  <si>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</si>
  <si>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</si>
  <si>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</si>
  <si>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</si>
  <si>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</si>
  <si>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</si>
  <si>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</si>
  <si>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</si>
  <si>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</si>
  <si>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</si>
  <si>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</si>
  <si>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</si>
  <si>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</si>
  <si>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</si>
  <si>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</si>
  <si>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</si>
  <si>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</si>
  <si>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</si>
  <si>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</si>
  <si>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</si>
  <si>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</si>
  <si>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</si>
  <si>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</si>
  <si>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</si>
  <si>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</si>
  <si>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</si>
  <si>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</si>
  <si>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</si>
  <si>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</si>
  <si>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</si>
  <si>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</si>
  <si>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</si>
  <si>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</si>
  <si>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</si>
  <si>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</si>
  <si>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</si>
  <si>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</si>
  <si>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</si>
  <si>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</si>
  <si>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</si>
  <si>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</si>
  <si>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</si>
  <si>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</si>
  <si>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</si>
  <si>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</si>
  <si>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</si>
  <si>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</si>
  <si>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</si>
  <si>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</si>
  <si>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</si>
  <si>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</si>
  <si>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</si>
  <si>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</si>
  <si>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</si>
  <si>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</si>
  <si>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</si>
  <si>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</si>
  <si>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</si>
  <si>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</si>
  <si>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</si>
  <si>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</si>
  <si>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</si>
  <si>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</si>
  <si>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</si>
  <si>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</si>
  <si>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</si>
  <si>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</si>
  <si>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</si>
  <si>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</si>
  <si>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</si>
  <si>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</si>
  <si>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</si>
  <si>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</si>
  <si>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</si>
  <si>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</si>
  <si>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</si>
  <si>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</si>
  <si>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</si>
  <si>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</si>
  <si>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</si>
  <si>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</si>
  <si>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</si>
  <si>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</si>
  <si>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</si>
  <si>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</si>
  <si>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</si>
  <si>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</si>
  <si>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</si>
  <si>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</si>
  <si>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</si>
  <si>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</si>
  <si>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</si>
  <si>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</si>
  <si>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</si>
  <si>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</si>
  <si>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</si>
  <si>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</si>
  <si>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</si>
  <si>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</si>
  <si>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</si>
  <si>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</si>
  <si>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</si>
  <si>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</si>
  <si>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</si>
  <si>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</si>
  <si>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</si>
  <si>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</si>
  <si>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</si>
  <si>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</si>
  <si>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</si>
  <si>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</si>
  <si>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</si>
  <si>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</si>
  <si>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</si>
  <si>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</si>
  <si>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</si>
  <si>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</si>
  <si>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</si>
  <si>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</si>
  <si>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</si>
  <si>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</si>
  <si>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</si>
  <si>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</si>
  <si>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</si>
  <si>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</si>
  <si>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</si>
  <si>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</si>
  <si>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</si>
  <si>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</si>
  <si>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</si>
  <si>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</si>
  <si>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</si>
  <si>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</si>
  <si>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</si>
  <si>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</si>
  <si>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</si>
  <si>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</si>
  <si>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</si>
  <si>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</si>
  <si>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</si>
  <si>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</si>
  <si>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</si>
  <si>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</si>
  <si>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</si>
  <si>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</si>
  <si>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</si>
  <si>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</si>
  <si>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</si>
  <si>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</si>
  <si>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</si>
  <si>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</si>
  <si>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</si>
  <si>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</si>
  <si>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</si>
  <si>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</si>
  <si>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</si>
  <si>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</si>
  <si>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</si>
  <si>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</si>
  <si>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</si>
  <si>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</si>
  <si>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</si>
  <si>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</si>
  <si>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</si>
  <si>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</si>
  <si>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</si>
  <si>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</si>
  <si>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</si>
  <si>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</si>
  <si>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</si>
  <si>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</si>
  <si>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</si>
  <si>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</si>
  <si>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</si>
  <si>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</si>
  <si>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</si>
  <si>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</si>
  <si>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</si>
  <si>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</si>
  <si>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</si>
  <si>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</si>
  <si>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</si>
  <si>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</si>
  <si>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</si>
  <si>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</si>
  <si>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</si>
  <si>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</si>
  <si>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</si>
  <si>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</si>
  <si>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</si>
  <si>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</si>
  <si>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</si>
  <si>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</si>
  <si>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</si>
  <si>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</si>
  <si>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</si>
  <si>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</si>
  <si>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</si>
  <si>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</si>
  <si>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</si>
  <si>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</si>
  <si>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</si>
  <si>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</si>
  <si>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</si>
  <si>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</si>
  <si>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</si>
  <si>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</si>
  <si>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</si>
  <si>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</si>
  <si>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</si>
  <si>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</si>
  <si>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</si>
  <si>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</si>
  <si>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</si>
  <si>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</si>
  <si>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</si>
  <si>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</si>
  <si>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</si>
  <si>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</si>
  <si>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</si>
  <si>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</si>
  <si>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</si>
  <si>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</si>
  <si>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</si>
  <si>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</si>
  <si>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</si>
  <si>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</si>
  <si>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</si>
  <si>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</si>
  <si>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</si>
  <si>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</si>
  <si>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</si>
  <si>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</si>
  <si>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</si>
  <si>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</si>
  <si>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</si>
  <si>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</si>
  <si>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</si>
  <si>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</si>
  <si>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</si>
  <si>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</si>
  <si>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</si>
  <si>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</si>
  <si>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</si>
  <si>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</si>
  <si>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</si>
  <si>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</si>
  <si>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</si>
  <si>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</si>
  <si>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</si>
  <si>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</si>
  <si>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</si>
  <si>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</si>
  <si>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</si>
  <si>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</si>
  <si>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</si>
  <si>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</si>
  <si>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</si>
  <si>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</si>
  <si>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</si>
  <si>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</si>
  <si>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</si>
  <si>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</si>
  <si>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</si>
  <si>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</si>
  <si>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</si>
  <si>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</si>
  <si>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</si>
  <si>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</si>
  <si>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</si>
  <si>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</si>
  <si>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</si>
  <si>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</si>
  <si>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</si>
  <si>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</si>
  <si>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</si>
  <si>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</si>
  <si>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</si>
  <si>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</si>
  <si>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</si>
  <si>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</si>
  <si>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</si>
  <si>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</si>
  <si>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</si>
  <si>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</si>
  <si>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</si>
  <si>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</si>
  <si>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</si>
  <si>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</si>
  <si>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</si>
  <si>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</si>
  <si>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</si>
  <si>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</si>
  <si>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</si>
  <si>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</si>
  <si>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</si>
  <si>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</si>
  <si>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</si>
  <si>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</si>
  <si>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</si>
  <si>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</si>
  <si>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</si>
  <si>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</si>
  <si>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</si>
  <si>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</si>
  <si>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</si>
  <si>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</si>
  <si>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</si>
  <si>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</si>
  <si>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</si>
  <si>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</si>
  <si>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</si>
  <si>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</si>
  <si>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</si>
  <si>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</si>
  <si>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</si>
  <si>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</si>
  <si>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</si>
  <si>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</si>
  <si>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</si>
  <si>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</si>
  <si>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</si>
  <si>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</si>
  <si>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</si>
  <si>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</si>
  <si>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</si>
  <si>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</si>
  <si>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</si>
  <si>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</si>
  <si>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</si>
  <si>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</si>
  <si>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</si>
  <si>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</si>
  <si>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</si>
  <si>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</si>
  <si>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</si>
  <si>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</si>
  <si>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</si>
  <si>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</si>
  <si>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</si>
  <si>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</si>
  <si>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</si>
  <si>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</si>
  <si>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</si>
  <si>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</si>
  <si>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</si>
  <si>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</si>
  <si>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</si>
  <si>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</si>
  <si>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</si>
  <si>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</si>
  <si>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</si>
  <si>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</si>
  <si>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</si>
  <si>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</si>
  <si>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</si>
  <si>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</si>
  <si>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</si>
  <si>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</si>
  <si>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</si>
  <si>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</si>
  <si>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</si>
  <si>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</si>
  <si>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</si>
  <si>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</si>
  <si>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</si>
  <si>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</si>
  <si>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</si>
  <si>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</si>
  <si>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</si>
  <si>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</si>
  <si>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</si>
  <si>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</si>
  <si>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</si>
  <si>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</si>
  <si>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</si>
  <si>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</si>
  <si>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</si>
  <si>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</si>
  <si>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</si>
  <si>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</si>
  <si>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</si>
  <si>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</si>
  <si>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</si>
  <si>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</si>
  <si>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</si>
  <si>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</si>
  <si>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</si>
  <si>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</si>
  <si>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</si>
  <si>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</si>
  <si>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</si>
  <si>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</si>
  <si>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</si>
  <si>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</si>
  <si>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</si>
  <si>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</si>
  <si>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</si>
  <si>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</si>
  <si>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</si>
  <si>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</si>
  <si>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</si>
  <si>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</si>
  <si>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</si>
  <si>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</si>
  <si>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</si>
  <si>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</si>
  <si>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</si>
  <si>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</si>
  <si>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</si>
  <si>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</si>
  <si>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</si>
  <si>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</si>
  <si>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</si>
  <si>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</si>
  <si>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</si>
  <si>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</si>
  <si>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</si>
  <si>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</si>
  <si>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</si>
  <si>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</si>
  <si>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</si>
  <si>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</si>
  <si>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</si>
  <si>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</si>
  <si>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</si>
  <si>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</si>
  <si>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</si>
  <si>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</si>
  <si>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</si>
  <si>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</si>
  <si>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</si>
  <si>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</si>
  <si>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</si>
  <si>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</si>
  <si>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</si>
  <si>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</si>
  <si>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</si>
  <si>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</si>
  <si>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</si>
  <si>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</si>
  <si>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</si>
  <si>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</si>
  <si>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</si>
  <si>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</si>
  <si>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</si>
  <si>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</si>
  <si>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</si>
  <si>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</si>
  <si>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</si>
  <si>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</si>
  <si>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</si>
  <si>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</si>
  <si>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</si>
  <si>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</si>
  <si>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</si>
  <si>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</si>
  <si>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</si>
  <si>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</si>
  <si>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</si>
  <si>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</si>
  <si>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</si>
  <si>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</si>
  <si>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</si>
  <si>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</si>
  <si>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</si>
  <si>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</si>
  <si>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</si>
  <si>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</si>
  <si>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</si>
  <si>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</si>
  <si>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</si>
  <si>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</si>
  <si>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</si>
  <si>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</si>
  <si>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</si>
  <si>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</si>
  <si>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</si>
  <si>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</si>
  <si>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</si>
  <si>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</si>
  <si>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</si>
  <si>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</si>
  <si>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</si>
  <si>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</si>
  <si>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</si>
  <si>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</si>
  <si>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</si>
  <si>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</si>
  <si>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</si>
  <si>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</si>
  <si>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</si>
  <si>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</si>
  <si>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</si>
  <si>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</si>
  <si>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</si>
  <si>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</si>
  <si>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</si>
  <si>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</si>
  <si>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</si>
  <si>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</si>
  <si>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</si>
  <si>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</si>
  <si>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</si>
  <si>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</si>
  <si>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</si>
  <si>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</si>
  <si>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</si>
  <si>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</si>
  <si>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</si>
  <si>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</si>
  <si>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</si>
  <si>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</si>
  <si>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</si>
  <si>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</si>
  <si>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</si>
  <si>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</si>
  <si>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</si>
  <si>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</si>
  <si>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</si>
  <si>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</si>
  <si>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</si>
  <si>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</si>
  <si>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</si>
  <si>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</si>
  <si>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</si>
  <si>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</si>
  <si>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</si>
  <si>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</si>
  <si>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</si>
  <si>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</si>
  <si>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</si>
  <si>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</si>
  <si>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</si>
  <si>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</si>
  <si>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</si>
  <si>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</si>
  <si>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</si>
  <si>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</si>
  <si>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</si>
  <si>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</si>
  <si>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</si>
  <si>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</si>
  <si>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</si>
  <si>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</si>
  <si>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</si>
  <si>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</si>
  <si>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</si>
  <si>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</si>
  <si>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</si>
  <si>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</si>
  <si>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</si>
  <si>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</si>
  <si>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</si>
  <si>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</si>
  <si>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</si>
  <si>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</si>
  <si>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</si>
  <si>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</si>
  <si>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</si>
  <si>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</si>
  <si>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</si>
  <si>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</si>
  <si>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</si>
  <si>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</si>
  <si>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</si>
  <si>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</si>
  <si>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</si>
  <si>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</si>
  <si>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</si>
  <si>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</si>
  <si>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</si>
  <si>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</si>
  <si>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</si>
  <si>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</si>
  <si>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</si>
  <si>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</si>
  <si>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</si>
  <si>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</si>
  <si>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</si>
  <si>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</si>
  <si>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</si>
  <si>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</si>
  <si>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</si>
  <si>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</si>
  <si>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</si>
  <si>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</si>
  <si>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</si>
  <si>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</si>
  <si>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</si>
  <si>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</si>
  <si>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</si>
  <si>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</si>
  <si>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</si>
  <si>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</si>
  <si>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</si>
  <si>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</si>
  <si>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</si>
  <si>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</si>
  <si>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</si>
  <si>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</si>
  <si>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</si>
  <si>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</si>
  <si>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</si>
  <si>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</si>
  <si>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</si>
  <si>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</si>
  <si>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</si>
  <si>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</si>
  <si>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</si>
  <si>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</si>
  <si>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</si>
  <si>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</si>
  <si>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</si>
  <si>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</si>
  <si>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</si>
  <si>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</si>
  <si>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</si>
  <si>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</si>
  <si>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</si>
  <si>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</si>
  <si>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</si>
  <si>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</si>
  <si>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</si>
  <si>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</si>
  <si>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</si>
  <si>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</si>
  <si>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</si>
  <si>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</si>
  <si>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</si>
  <si>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</si>
  <si>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</si>
  <si>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</si>
  <si>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</si>
  <si>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</si>
  <si>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</si>
  <si>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</si>
  <si>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</si>
  <si>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</si>
  <si>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</si>
  <si>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</si>
  <si>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</si>
  <si>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</si>
  <si>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</si>
  <si>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</si>
  <si>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</si>
  <si>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</si>
  <si>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</si>
  <si>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</si>
  <si>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</si>
  <si>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</si>
  <si>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</si>
  <si>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</si>
  <si>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</si>
  <si>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</si>
  <si>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</si>
  <si>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</si>
  <si>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</si>
  <si>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</si>
  <si>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</si>
  <si>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</si>
  <si>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</si>
  <si>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</si>
  <si>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</si>
  <si>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</si>
  <si>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</si>
  <si>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</si>
  <si>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</si>
  <si>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</si>
  <si>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</si>
  <si>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</si>
  <si>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</si>
  <si>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</si>
  <si>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</si>
  <si>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</si>
  <si>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</si>
  <si>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</si>
  <si>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</si>
  <si>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</si>
  <si>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</si>
  <si>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</si>
  <si>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</si>
  <si>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</si>
  <si>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</si>
  <si>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</si>
  <si>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</si>
  <si>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</si>
  <si>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</si>
  <si>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</si>
  <si>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</si>
  <si>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</si>
  <si>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</si>
  <si>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</si>
  <si>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</si>
  <si>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</si>
  <si>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</si>
  <si>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</si>
  <si>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</si>
  <si>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</si>
  <si>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</si>
  <si>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</si>
  <si>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</si>
  <si>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</si>
  <si>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</si>
  <si>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</si>
  <si>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</si>
  <si>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</si>
  <si>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</si>
  <si>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</si>
  <si>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</si>
  <si>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</si>
  <si>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</si>
  <si>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</si>
  <si>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</si>
  <si>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</si>
  <si>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</si>
  <si>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</si>
  <si>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</si>
  <si>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</si>
  <si>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</si>
  <si>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</si>
  <si>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</si>
  <si>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</si>
  <si>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</si>
  <si>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</si>
  <si>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</si>
  <si>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</si>
  <si>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</si>
  <si>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</si>
  <si>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</si>
  <si>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</si>
  <si>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</si>
  <si>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</si>
  <si>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</si>
  <si>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</si>
  <si>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</si>
  <si>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</si>
  <si>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</si>
  <si>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</si>
  <si>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</si>
  <si>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</si>
  <si>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</si>
  <si>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</si>
  <si>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</si>
  <si>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</si>
  <si>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</si>
  <si>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</si>
  <si>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</si>
  <si>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</si>
  <si>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</si>
  <si>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</si>
  <si>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</si>
  <si>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</si>
  <si>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</si>
  <si>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</si>
  <si>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</si>
  <si>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</si>
  <si>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</si>
  <si>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</si>
  <si>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</si>
  <si>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</si>
  <si>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</si>
  <si>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</si>
  <si>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</si>
  <si>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</si>
  <si>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</si>
  <si>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</si>
  <si>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</si>
  <si>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</si>
  <si>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</si>
  <si>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</si>
  <si>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</si>
  <si>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</si>
  <si>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</si>
  <si>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</si>
  <si>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</si>
  <si>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</si>
  <si>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</si>
  <si>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</si>
  <si>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</si>
  <si>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</si>
  <si>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</si>
  <si>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</si>
  <si>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</si>
  <si>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</si>
  <si>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</si>
  <si>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</si>
  <si>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</si>
  <si>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</si>
  <si>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</si>
  <si>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</si>
  <si>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</si>
  <si>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</si>
  <si>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</si>
  <si>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</si>
  <si>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</si>
  <si>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</si>
  <si>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</si>
  <si>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</si>
  <si>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</si>
  <si>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</si>
  <si>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</si>
  <si>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</si>
  <si>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</si>
  <si>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</si>
  <si>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</si>
  <si>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</si>
  <si>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</si>
  <si>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</si>
  <si>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</si>
  <si>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</si>
  <si>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</si>
  <si>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</si>
  <si>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</si>
  <si>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</si>
  <si>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</si>
  <si>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</si>
  <si>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</si>
  <si>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</si>
  <si>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</si>
  <si>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</si>
  <si>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</si>
  <si>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</si>
  <si>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</si>
  <si>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</si>
  <si>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</si>
  <si>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</si>
  <si>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</si>
  <si>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</si>
  <si>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</si>
  <si>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</si>
  <si>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</si>
  <si>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</si>
  <si>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</si>
  <si>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</si>
  <si>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</si>
  <si>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</si>
  <si>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</si>
  <si>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</si>
  <si>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</si>
  <si>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</si>
  <si>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</si>
  <si>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</si>
  <si>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</si>
  <si>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</si>
  <si>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</si>
  <si>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</si>
  <si>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</si>
  <si>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</si>
  <si>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</si>
  <si>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</si>
  <si>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</si>
  <si>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</si>
  <si>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</si>
  <si>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</si>
  <si>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</si>
  <si>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</si>
  <si>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</si>
  <si>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</si>
  <si>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</si>
  <si>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</si>
  <si>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</si>
  <si>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</si>
  <si>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</si>
  <si>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</si>
  <si>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</si>
  <si>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</si>
  <si>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</si>
  <si>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</si>
  <si>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</si>
  <si>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</si>
  <si>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</si>
  <si>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</si>
  <si>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</si>
  <si>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</si>
  <si>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</si>
  <si>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</si>
  <si>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</si>
  <si>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</si>
  <si>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</si>
  <si>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</si>
  <si>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</si>
  <si>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</si>
  <si>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</si>
  <si>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</si>
  <si>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</si>
  <si>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</si>
  <si>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</si>
  <si>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</si>
  <si>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</si>
  <si>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</si>
  <si>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</si>
  <si>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</si>
  <si>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</si>
  <si>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</si>
  <si>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</si>
  <si>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</si>
  <si>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</si>
  <si>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</si>
  <si>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</si>
  <si>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</si>
  <si>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</si>
  <si>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</si>
  <si>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</si>
  <si>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</si>
  <si>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</si>
  <si>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</si>
  <si>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</si>
  <si>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</si>
  <si>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</si>
  <si>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</si>
  <si>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</si>
  <si>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</si>
  <si>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</si>
  <si>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</si>
  <si>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</si>
  <si>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</si>
  <si>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</si>
  <si>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</si>
  <si>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</si>
  <si>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</si>
  <si>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</si>
  <si>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</si>
  <si>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</si>
  <si>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</si>
  <si>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</si>
  <si>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</si>
  <si>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</si>
  <si>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</si>
  <si>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</si>
  <si>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</si>
  <si>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</si>
  <si>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</si>
  <si>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</si>
  <si>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</si>
  <si>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</si>
  <si>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</si>
  <si>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</si>
  <si>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</si>
  <si>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</si>
  <si>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</si>
  <si>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</si>
  <si>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</si>
  <si>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</si>
  <si>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</si>
  <si>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</si>
  <si>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</si>
  <si>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</si>
  <si>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</si>
  <si>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</si>
  <si>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</si>
  <si>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</si>
  <si>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</si>
  <si>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</si>
  <si>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</si>
  <si>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</si>
  <si>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</si>
  <si>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</si>
  <si>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</si>
  <si>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</si>
  <si>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</si>
  <si>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</si>
  <si>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</si>
  <si>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</si>
  <si>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</si>
  <si>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</si>
  <si>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</si>
  <si>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</si>
  <si>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</si>
  <si>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</si>
  <si>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</si>
  <si>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</si>
  <si>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</si>
  <si>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</si>
  <si>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</si>
  <si>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</si>
  <si>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</si>
  <si>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</si>
  <si>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</si>
  <si>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</si>
  <si>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</si>
  <si>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</si>
  <si>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</si>
  <si>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</si>
  <si>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</si>
  <si>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</si>
  <si>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</si>
  <si>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</si>
  <si>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</si>
  <si>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</si>
  <si>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</si>
  <si>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</si>
  <si>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</si>
  <si>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</si>
  <si>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</si>
  <si>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</si>
  <si>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</si>
  <si>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</si>
  <si>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</si>
  <si>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</si>
  <si>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</si>
  <si>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</si>
  <si>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</si>
  <si>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</si>
  <si>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</si>
  <si>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</si>
  <si>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</si>
  <si>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</si>
  <si>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</si>
  <si>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</si>
  <si>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</si>
  <si>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</si>
  <si>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</si>
  <si>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</si>
  <si>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</si>
  <si>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</si>
  <si>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</si>
  <si>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</si>
  <si>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</si>
  <si>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</si>
  <si>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</si>
  <si>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</si>
  <si>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</si>
  <si>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</si>
  <si>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</si>
  <si>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</si>
  <si>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</si>
  <si>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</si>
  <si>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</si>
  <si>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</si>
  <si>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</si>
  <si>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</si>
  <si>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</si>
  <si>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</si>
  <si>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</si>
  <si>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</si>
  <si>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</si>
  <si>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</si>
  <si>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</si>
  <si>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</si>
  <si>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</si>
  <si>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</si>
  <si>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</si>
  <si>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</si>
  <si>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</si>
  <si>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</si>
  <si>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</si>
  <si>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</si>
  <si>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</si>
  <si>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</si>
  <si>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</si>
  <si>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</si>
  <si>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</si>
  <si>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</si>
  <si>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</si>
  <si>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</si>
  <si>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</si>
  <si>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</si>
  <si>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</si>
  <si>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</si>
  <si>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</si>
  <si>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</si>
  <si>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</si>
  <si>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</si>
  <si>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</si>
  <si>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</si>
  <si>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</si>
  <si>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</si>
  <si>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</si>
  <si>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</si>
  <si>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</si>
  <si>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</si>
  <si>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</si>
  <si>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</si>
  <si>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</si>
  <si>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</si>
  <si>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</si>
  <si>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</si>
  <si>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</si>
  <si>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</si>
  <si>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</si>
  <si>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</si>
  <si>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</si>
  <si>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</si>
  <si>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</si>
  <si>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</si>
  <si>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</si>
  <si>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</si>
  <si>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</si>
  <si>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</si>
  <si>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</si>
  <si>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</si>
  <si>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</si>
  <si>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</si>
  <si>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</si>
  <si>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</si>
  <si>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</si>
  <si>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</si>
  <si>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</si>
  <si>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</si>
  <si>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</si>
  <si>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</si>
  <si>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</si>
  <si>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</si>
  <si>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</si>
  <si>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</si>
  <si>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</si>
  <si>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</si>
  <si>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</si>
  <si>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</si>
  <si>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</si>
  <si>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</si>
  <si>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</si>
  <si>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</si>
  <si>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</si>
  <si>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</si>
  <si>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</si>
  <si>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</si>
  <si>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</si>
  <si>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</si>
  <si>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</si>
  <si>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</si>
  <si>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</si>
  <si>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</si>
  <si>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</si>
  <si>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</si>
  <si>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</si>
  <si>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</si>
  <si>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</si>
  <si>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</si>
  <si>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</si>
  <si>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</si>
  <si>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</si>
  <si>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</si>
  <si>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</si>
  <si>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</si>
  <si>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</si>
  <si>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</si>
  <si>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</si>
  <si>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</si>
  <si>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</si>
  <si>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</si>
  <si>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</si>
  <si>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</si>
  <si>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</si>
  <si>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</si>
  <si>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</si>
  <si>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</si>
  <si>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</si>
  <si>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</si>
  <si>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</si>
  <si>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</si>
  <si>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</si>
  <si>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</si>
  <si>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</si>
  <si>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</si>
  <si>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</si>
  <si>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</si>
  <si>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</si>
  <si>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</si>
  <si>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</si>
  <si>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</si>
  <si>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</si>
  <si>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</si>
  <si>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</si>
  <si>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</si>
  <si>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</si>
  <si>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</si>
  <si>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</si>
  <si>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</si>
  <si>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</si>
  <si>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</si>
  <si>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</si>
  <si>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</si>
  <si>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</si>
  <si>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</si>
  <si>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</si>
  <si>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</si>
  <si>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</si>
  <si>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</si>
  <si>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</si>
  <si>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</si>
  <si>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</si>
  <si>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</si>
  <si>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</si>
  <si>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</si>
  <si>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</si>
  <si>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</si>
  <si>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</si>
  <si>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</si>
  <si>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</si>
  <si>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</si>
  <si>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</si>
  <si>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</si>
  <si>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</si>
  <si>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</si>
  <si>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</si>
  <si>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</si>
  <si>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</si>
  <si>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</si>
  <si>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</si>
  <si>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</si>
  <si>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</si>
  <si>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</si>
  <si>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</si>
  <si>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</si>
  <si>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</si>
  <si>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</si>
  <si>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</si>
  <si>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</si>
  <si>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</si>
  <si>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</si>
  <si>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</si>
  <si>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</si>
  <si>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</si>
  <si>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</si>
  <si>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</si>
  <si>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</si>
  <si>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</si>
  <si>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</si>
  <si>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</si>
  <si>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</si>
  <si>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</si>
  <si>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</si>
  <si>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</si>
  <si>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</si>
  <si>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</si>
  <si>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</si>
  <si>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</si>
  <si>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</si>
  <si>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</si>
  <si>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</si>
  <si>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</si>
  <si>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</si>
  <si>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</si>
  <si>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</si>
  <si>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</si>
  <si>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</si>
  <si>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</si>
  <si>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</si>
  <si>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</si>
  <si>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</si>
  <si>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</si>
  <si>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</si>
  <si>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</si>
  <si>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</si>
  <si>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</si>
  <si>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</si>
  <si>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</si>
  <si>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</si>
  <si>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</si>
  <si>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</si>
  <si>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</si>
  <si>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</si>
  <si>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</si>
  <si>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</si>
  <si>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</si>
  <si>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</si>
  <si>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</si>
  <si>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</si>
  <si>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</si>
  <si>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</si>
  <si>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</si>
  <si>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</si>
  <si>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</si>
  <si>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</si>
  <si>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</si>
  <si>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</si>
  <si>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</si>
  <si>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</si>
  <si>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</si>
  <si>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</si>
  <si>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</si>
  <si>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</si>
  <si>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</si>
  <si>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</si>
  <si>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</si>
  <si>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</si>
  <si>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</si>
  <si>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</si>
  <si>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</si>
  <si>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</si>
  <si>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</si>
  <si>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</si>
  <si>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</si>
  <si>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</si>
  <si>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</si>
  <si>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</si>
  <si>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</si>
  <si>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</si>
  <si>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</si>
  <si>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</si>
  <si>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</si>
  <si>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</si>
  <si>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</si>
  <si>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</si>
  <si>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</si>
  <si>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</si>
  <si>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</si>
  <si>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</si>
  <si>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</si>
  <si>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</si>
  <si>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</si>
  <si>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</si>
  <si>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</si>
  <si>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</si>
  <si>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</si>
  <si>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</si>
  <si>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</si>
  <si>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</si>
  <si>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</si>
  <si>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</si>
  <si>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</si>
  <si>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</si>
  <si>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</si>
  <si>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</si>
  <si>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</si>
  <si>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</si>
  <si>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</si>
  <si>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</si>
  <si>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</si>
  <si>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</si>
  <si>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</si>
  <si>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</si>
  <si>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</si>
  <si>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</si>
  <si>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</si>
  <si>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</si>
  <si>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</si>
  <si>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</si>
  <si>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</si>
  <si>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</si>
  <si>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</si>
  <si>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</si>
  <si>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</si>
  <si>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</si>
  <si>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</si>
  <si>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</si>
  <si>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</si>
  <si>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</si>
  <si>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</si>
  <si>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</si>
  <si>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</si>
  <si>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</si>
  <si>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</si>
  <si>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</si>
  <si>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</si>
  <si>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</si>
  <si>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</si>
  <si>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</si>
  <si>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</si>
  <si>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</si>
  <si>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</si>
  <si>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</si>
  <si>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</si>
  <si>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</si>
  <si>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</si>
  <si>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</si>
  <si>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</si>
  <si>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</si>
  <si>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</si>
  <si>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</si>
  <si>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</si>
  <si>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</si>
  <si>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</si>
  <si>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</si>
  <si>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</si>
  <si>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</si>
  <si>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</si>
  <si>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</si>
  <si>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</si>
  <si>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</si>
  <si>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</si>
  <si>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</si>
  <si>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</si>
  <si>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</si>
  <si>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</si>
  <si>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</si>
  <si>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</si>
  <si>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</si>
  <si>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</si>
  <si>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</si>
  <si>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</si>
  <si>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</si>
  <si>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</si>
  <si>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</si>
  <si>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</si>
  <si>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</si>
  <si>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</si>
  <si>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</si>
  <si>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</si>
  <si>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</si>
  <si>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</si>
  <si>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</si>
  <si>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</si>
  <si>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</si>
  <si>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</si>
  <si>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</si>
  <si>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</si>
  <si>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</si>
  <si>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</si>
  <si>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</si>
  <si>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</si>
  <si>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</si>
  <si>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</si>
  <si>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</si>
  <si>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</si>
  <si>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</si>
  <si>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</si>
  <si>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</si>
  <si>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</si>
  <si>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</si>
  <si>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</si>
  <si>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</si>
  <si>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</si>
  <si>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</si>
  <si>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</si>
  <si>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</si>
  <si>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</si>
  <si>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</si>
  <si>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</si>
  <si>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</si>
  <si>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</si>
  <si>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</si>
  <si>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</si>
  <si>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</si>
  <si>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</si>
  <si>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</si>
  <si>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</si>
  <si>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</si>
  <si>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</si>
  <si>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</si>
  <si>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</si>
  <si>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</si>
  <si>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</si>
  <si>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</si>
  <si>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</si>
  <si>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</si>
  <si>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</si>
  <si>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</si>
  <si>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</si>
  <si>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</si>
  <si>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</si>
  <si>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</si>
  <si>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</si>
  <si>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</si>
  <si>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</si>
  <si>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</si>
  <si>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</si>
  <si>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</si>
  <si>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</si>
  <si>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</si>
  <si>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</si>
  <si>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</si>
  <si>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</si>
  <si>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</si>
  <si>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</si>
  <si>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</si>
  <si>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</si>
  <si>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</si>
  <si>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</si>
  <si>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</si>
  <si>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</si>
  <si>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</si>
  <si>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</si>
  <si>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</si>
  <si>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</si>
  <si>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</si>
  <si>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</si>
  <si>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</si>
  <si>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</si>
  <si>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</si>
  <si>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</si>
  <si>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</si>
  <si>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</si>
  <si>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</si>
  <si>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</si>
  <si>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</si>
  <si>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</si>
  <si>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</si>
  <si>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</si>
  <si>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</si>
  <si>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</si>
  <si>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</si>
  <si>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</si>
  <si>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</si>
  <si>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</si>
  <si>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</si>
  <si>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</si>
  <si>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</si>
  <si>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</si>
  <si>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</si>
  <si>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</si>
  <si>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</si>
  <si>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</si>
  <si>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</si>
  <si>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</si>
  <si>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</si>
  <si>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</si>
  <si>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</si>
  <si>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</si>
  <si>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</si>
  <si>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</si>
  <si>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</si>
  <si>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</si>
  <si>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</si>
  <si>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</si>
  <si>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</si>
  <si>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</si>
  <si>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</si>
  <si>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</si>
  <si>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</si>
  <si>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</si>
  <si>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</si>
  <si>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</si>
  <si>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</si>
  <si>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</si>
  <si>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</si>
  <si>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</si>
  <si>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</si>
  <si>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</si>
  <si>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</si>
  <si>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</si>
  <si>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</si>
  <si>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</si>
  <si>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</si>
  <si>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</si>
  <si>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</si>
  <si>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</si>
  <si>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</si>
  <si>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</si>
  <si>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</si>
  <si>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</si>
  <si>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</si>
  <si>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</si>
  <si>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</si>
  <si>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</si>
  <si>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</si>
  <si>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</si>
  <si>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</si>
  <si>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</si>
  <si>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</si>
  <si>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</si>
  <si>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</si>
  <si>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</si>
  <si>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</si>
  <si>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</si>
  <si>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</si>
  <si>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</si>
  <si>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</si>
  <si>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</si>
  <si>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</si>
  <si>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</si>
  <si>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</si>
  <si>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</si>
  <si>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</si>
  <si>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</si>
  <si>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</si>
  <si>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</si>
  <si>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</si>
  <si>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</si>
  <si>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</si>
  <si>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</si>
  <si>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</si>
  <si>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</si>
  <si>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</si>
  <si>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</si>
  <si>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</si>
  <si>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</si>
  <si>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</si>
  <si>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</si>
  <si>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</si>
  <si>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</si>
  <si>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</si>
  <si>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</si>
  <si>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</si>
  <si>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</si>
  <si>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</si>
  <si>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</si>
  <si>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</si>
  <si>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</si>
  <si>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</si>
  <si>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</si>
  <si>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</si>
  <si>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</si>
  <si>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</si>
  <si>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</si>
  <si>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</si>
  <si>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</si>
  <si>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</si>
  <si>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</si>
  <si>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</si>
  <si>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</si>
  <si>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</si>
  <si>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</si>
  <si>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</si>
  <si>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</si>
  <si>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</si>
  <si>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</si>
  <si>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</si>
  <si>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</si>
  <si>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</si>
  <si>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</si>
  <si>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</si>
  <si>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</si>
  <si>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</si>
  <si>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</si>
  <si>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</si>
  <si>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</si>
  <si>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</si>
  <si>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</si>
  <si>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</si>
  <si>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</si>
  <si>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</si>
  <si>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</si>
  <si>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</si>
  <si>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</si>
  <si>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</si>
  <si>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</si>
  <si>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</si>
  <si>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</si>
  <si>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</si>
  <si>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</si>
  <si>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</si>
  <si>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</si>
  <si>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</si>
  <si>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</si>
  <si>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</si>
  <si>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</si>
  <si>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</si>
  <si>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</si>
  <si>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</si>
  <si>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</si>
  <si>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</si>
  <si>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</si>
  <si>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</si>
  <si>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</si>
  <si>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</si>
  <si>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</si>
  <si>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</si>
  <si>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</si>
  <si>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</si>
  <si>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</si>
  <si>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</si>
  <si>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</si>
  <si>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</si>
  <si>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</si>
  <si>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</si>
  <si>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</si>
  <si>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</si>
  <si>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</si>
  <si>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</si>
  <si>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</si>
  <si>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</si>
  <si>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</si>
  <si>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</si>
  <si>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</si>
  <si>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</si>
  <si>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</si>
  <si>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</si>
  <si>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</si>
  <si>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</si>
  <si>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</si>
  <si>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</si>
  <si>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</si>
  <si>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</si>
  <si>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</si>
  <si>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</si>
  <si>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</si>
  <si>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</si>
  <si>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</si>
  <si>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</si>
  <si>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</si>
  <si>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</si>
  <si>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</si>
  <si>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</si>
  <si>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</si>
  <si>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</si>
  <si>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</si>
  <si>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</si>
  <si>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</si>
  <si>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</si>
  <si>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</si>
  <si>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</si>
  <si>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</si>
  <si>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</si>
  <si>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</si>
  <si>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</si>
  <si>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</si>
  <si>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</si>
  <si>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</si>
  <si>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</si>
  <si>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</si>
  <si>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</si>
  <si>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</si>
  <si>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</si>
  <si>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</si>
  <si>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</si>
  <si>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</si>
  <si>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</si>
  <si>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</si>
  <si>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</si>
  <si>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</si>
  <si>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</si>
  <si>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</si>
  <si>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</si>
  <si>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</si>
  <si>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</si>
  <si>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</si>
  <si>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</si>
  <si>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</si>
  <si>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</si>
  <si>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</si>
  <si>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</si>
  <si>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</si>
  <si>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</si>
  <si>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</si>
  <si>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</si>
  <si>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</si>
  <si>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</si>
  <si>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</si>
  <si>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</si>
  <si>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</si>
  <si>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</si>
  <si>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</si>
  <si>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</si>
  <si>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</si>
  <si>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</si>
  <si>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</si>
  <si>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</si>
  <si>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</si>
  <si>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</si>
  <si>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</si>
  <si>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</si>
  <si>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</si>
  <si>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</si>
  <si>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</si>
  <si>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</si>
  <si>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</si>
  <si>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</si>
  <si>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</si>
  <si>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</si>
  <si>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</si>
  <si>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</si>
  <si>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</si>
  <si>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</si>
  <si>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</si>
  <si>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</si>
  <si>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</si>
  <si>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</si>
  <si>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</si>
  <si>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</si>
  <si>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</si>
  <si>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</si>
  <si>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</si>
  <si>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</si>
  <si>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</si>
  <si>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</si>
  <si>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</si>
  <si>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</si>
  <si>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</si>
  <si>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</si>
  <si>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</si>
  <si>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</si>
  <si>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</si>
  <si>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</si>
  <si>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</si>
  <si>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</si>
  <si>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</si>
  <si>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</si>
  <si>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</si>
  <si>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</si>
  <si>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</si>
  <si>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</si>
  <si>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</si>
  <si>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</si>
  <si>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</si>
  <si>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</si>
  <si>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</si>
  <si>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</si>
  <si>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</si>
  <si>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</si>
  <si>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</si>
  <si>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</si>
  <si>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</si>
  <si>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</si>
  <si>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</si>
  <si>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</si>
  <si>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</si>
  <si>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</si>
  <si>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</si>
  <si>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</si>
  <si>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</si>
  <si>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</si>
  <si>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</si>
  <si>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</si>
  <si>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</si>
  <si>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</si>
  <si>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</si>
  <si>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</si>
  <si>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</si>
  <si>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</si>
  <si>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</si>
  <si>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</si>
  <si>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</si>
  <si>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</si>
  <si>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</si>
  <si>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</si>
  <si>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</si>
  <si>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</si>
  <si>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</si>
  <si>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</si>
  <si>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</si>
  <si>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</si>
  <si>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</si>
  <si>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</si>
  <si>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</si>
  <si>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</si>
  <si>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</si>
  <si>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</si>
  <si>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</si>
  <si>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</si>
  <si>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</si>
  <si>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</si>
  <si>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</si>
  <si>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</si>
  <si>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</si>
  <si>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</si>
  <si>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</si>
  <si>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</si>
  <si>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</si>
  <si>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</si>
  <si>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</si>
  <si>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</si>
  <si>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</si>
  <si>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</si>
  <si>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</si>
  <si>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</si>
  <si>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</si>
  <si>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</si>
  <si>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</si>
  <si>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</si>
  <si>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</si>
  <si>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</si>
  <si>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</si>
  <si>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</si>
  <si>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</si>
  <si>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</si>
  <si>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</si>
  <si>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</si>
  <si>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</si>
  <si>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</si>
  <si>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</si>
  <si>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</si>
  <si>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</si>
  <si>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</si>
  <si>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</si>
  <si>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</si>
  <si>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</si>
  <si>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</si>
  <si>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</si>
  <si>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</si>
  <si>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</si>
  <si>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</si>
  <si>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</si>
  <si>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</si>
  <si>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</si>
  <si>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</si>
  <si>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</si>
  <si>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</si>
  <si>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</si>
  <si>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</si>
  <si>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</si>
  <si>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</si>
  <si>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</si>
  <si>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</si>
  <si>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</si>
  <si>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</si>
  <si>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</si>
  <si>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</si>
  <si>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</si>
  <si>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</si>
  <si>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</si>
  <si>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</si>
  <si>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</si>
  <si>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</si>
  <si>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</si>
  <si>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</si>
  <si>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</si>
  <si>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</si>
  <si>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</si>
  <si>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</si>
  <si>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</si>
  <si>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</si>
  <si>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</si>
  <si>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</si>
  <si>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</si>
  <si>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</si>
  <si>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</si>
  <si>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</si>
  <si>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</si>
  <si>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</si>
  <si>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</si>
  <si>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</si>
  <si>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</si>
  <si>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</si>
  <si>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</si>
  <si>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</si>
  <si>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</si>
  <si>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</si>
  <si>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</si>
  <si>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</si>
  <si>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</si>
  <si>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</si>
  <si>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</si>
  <si>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</si>
  <si>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</si>
  <si>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</si>
  <si>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</si>
  <si>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</si>
  <si>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</si>
  <si>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</si>
  <si>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</si>
  <si>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</si>
  <si>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</si>
  <si>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</si>
  <si>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</si>
  <si>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</si>
  <si>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</si>
  <si>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</si>
  <si>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</si>
  <si>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</si>
  <si>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</si>
  <si>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</si>
  <si>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</si>
  <si>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</si>
  <si>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</si>
  <si>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</si>
  <si>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</si>
  <si>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</si>
  <si>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</si>
  <si>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</si>
  <si>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</si>
  <si>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</si>
  <si>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</si>
  <si>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</si>
  <si>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</si>
  <si>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</si>
  <si>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</si>
  <si>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</si>
  <si>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</si>
  <si>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</si>
  <si>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</si>
  <si>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</si>
  <si>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</si>
  <si>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</si>
  <si>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</si>
  <si>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</si>
  <si>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</si>
  <si>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</si>
  <si>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</si>
  <si>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</si>
  <si>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</si>
  <si>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</si>
  <si>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</si>
  <si>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</si>
  <si>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</si>
  <si>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</si>
  <si>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</si>
  <si>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</si>
  <si>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</si>
  <si>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</si>
  <si>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</si>
  <si>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</si>
  <si>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</si>
  <si>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</si>
  <si>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</si>
  <si>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</si>
  <si>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</si>
  <si>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</si>
  <si>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</si>
  <si>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</si>
  <si>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</si>
  <si>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</si>
  <si>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</si>
  <si>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</si>
  <si>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</si>
  <si>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</si>
  <si>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</si>
  <si>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</si>
  <si>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</si>
  <si>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</si>
  <si>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</si>
  <si>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</si>
  <si>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</si>
  <si>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</si>
  <si>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</si>
  <si>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</si>
  <si>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</si>
  <si>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</si>
  <si>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</si>
  <si>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</si>
  <si>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</si>
  <si>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</si>
  <si>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</si>
  <si>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</si>
  <si>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</si>
  <si>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</si>
  <si>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</si>
  <si>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</si>
  <si>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</si>
  <si>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</si>
  <si>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</si>
  <si>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</si>
  <si>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</si>
  <si>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</si>
  <si>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</si>
  <si>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</si>
  <si>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</si>
  <si>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</si>
  <si>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</si>
  <si>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</si>
  <si>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</si>
  <si>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</si>
  <si>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</si>
  <si>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</si>
  <si>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</si>
  <si>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</si>
  <si>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</si>
  <si>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</si>
  <si>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</si>
  <si>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</si>
  <si>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</si>
  <si>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</si>
  <si>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</si>
  <si>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</si>
  <si>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</si>
  <si>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</si>
  <si>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</si>
  <si>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</si>
  <si>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</si>
  <si>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</si>
  <si>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</si>
  <si>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</si>
  <si>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</si>
  <si>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</si>
  <si>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</si>
  <si>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</si>
  <si>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</si>
  <si>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</si>
  <si>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</si>
  <si>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</si>
  <si>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</si>
  <si>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</si>
  <si>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</si>
  <si>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</si>
  <si>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</si>
  <si>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</si>
  <si>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</si>
  <si>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</si>
  <si>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</si>
  <si>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</si>
  <si>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</si>
  <si>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</si>
  <si>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</si>
  <si>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</si>
  <si>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</si>
  <si>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</si>
  <si>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</si>
  <si>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</si>
  <si>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</si>
  <si>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</si>
  <si>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</si>
  <si>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</si>
  <si>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</si>
  <si>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</si>
  <si>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</si>
  <si>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</si>
  <si>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</si>
  <si>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</si>
  <si>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</si>
  <si>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</si>
  <si>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</si>
  <si>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</si>
  <si>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</si>
  <si>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</si>
  <si>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</si>
  <si>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</si>
  <si>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</si>
  <si>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</si>
  <si>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</si>
  <si>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</si>
  <si>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</si>
  <si>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</si>
  <si>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</si>
  <si>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</si>
  <si>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</si>
  <si>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</si>
  <si>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</si>
  <si>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</si>
  <si>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</si>
  <si>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</si>
  <si>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</si>
  <si>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</si>
  <si>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</si>
  <si>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</si>
  <si>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</si>
  <si>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</si>
  <si>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</si>
  <si>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</si>
  <si>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</si>
  <si>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</si>
  <si>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</si>
  <si>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</si>
  <si>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</si>
  <si>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</si>
  <si>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</si>
  <si>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</si>
  <si>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</si>
  <si>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</si>
  <si>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</si>
  <si>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</si>
  <si>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</si>
  <si>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</si>
  <si>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</si>
  <si>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</si>
  <si>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</si>
  <si>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</si>
  <si>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</si>
  <si>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</si>
  <si>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</si>
  <si>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</si>
  <si>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</si>
  <si>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</si>
  <si>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</si>
  <si>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</si>
  <si>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</si>
  <si>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</si>
  <si>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</si>
  <si>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</si>
  <si>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</si>
  <si>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</si>
  <si>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</si>
  <si>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</si>
  <si>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</si>
  <si>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</si>
  <si>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</si>
  <si>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</si>
  <si>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</si>
  <si>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</si>
  <si>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</si>
  <si>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</si>
  <si>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</si>
  <si>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</si>
  <si>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</si>
  <si>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</si>
  <si>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</si>
  <si>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</si>
  <si>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</si>
  <si>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</si>
  <si>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</si>
  <si>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</si>
  <si>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</si>
  <si>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</si>
  <si>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</si>
  <si>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</si>
  <si>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</si>
  <si>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</si>
  <si>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</si>
  <si>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</si>
  <si>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</si>
  <si>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</si>
  <si>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</si>
  <si>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</si>
  <si>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</si>
  <si>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</si>
  <si>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</si>
  <si>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</si>
  <si>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</si>
  <si>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</si>
  <si>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</si>
  <si>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</si>
  <si>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</si>
  <si>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</si>
  <si>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</si>
  <si>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</si>
  <si>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</si>
  <si>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</si>
  <si>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</si>
  <si>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</si>
  <si>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</si>
  <si>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</si>
  <si>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</si>
  <si>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</si>
  <si>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</si>
  <si>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</si>
  <si>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</si>
  <si>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</si>
  <si>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</si>
  <si>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</si>
  <si>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</si>
  <si>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</si>
  <si>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</si>
  <si>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</si>
  <si>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</si>
  <si>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</si>
  <si>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</si>
  <si>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</si>
  <si>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</si>
  <si>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</si>
  <si>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</si>
  <si>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</si>
  <si>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</si>
  <si>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</si>
  <si>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</si>
  <si>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</si>
  <si>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</si>
  <si>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</si>
  <si>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</si>
  <si>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</si>
  <si>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</si>
  <si>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</si>
  <si>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</si>
  <si>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</si>
  <si>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</si>
  <si>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</si>
  <si>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</si>
  <si>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</si>
  <si>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</si>
  <si>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</si>
  <si>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</si>
  <si>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</si>
  <si>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</si>
  <si>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</si>
  <si>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</si>
  <si>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</si>
  <si>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</si>
  <si>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</si>
  <si>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</si>
  <si>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</si>
  <si>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</si>
  <si>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</si>
  <si>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</si>
  <si>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</si>
  <si>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</si>
  <si>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</si>
  <si>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</si>
  <si>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</si>
  <si>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</si>
  <si>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</si>
  <si>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</si>
  <si>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</si>
  <si>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</si>
  <si>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</si>
  <si>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</si>
  <si>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</si>
  <si>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</si>
  <si>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</si>
  <si>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</si>
  <si>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</si>
  <si>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</si>
  <si>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</si>
  <si>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</si>
  <si>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</si>
  <si>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</si>
  <si>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</si>
  <si>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</si>
  <si>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</si>
  <si>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</si>
  <si>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</si>
  <si>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</si>
  <si>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</si>
  <si>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</si>
  <si>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</si>
  <si>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</si>
  <si>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</si>
  <si>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</si>
  <si>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</si>
  <si>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</si>
  <si>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</si>
  <si>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</si>
  <si>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</si>
  <si>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</si>
  <si>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</si>
  <si>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</si>
  <si>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</si>
  <si>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</si>
  <si>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</si>
  <si>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</si>
  <si>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</si>
  <si>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</si>
  <si>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</si>
  <si>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</si>
  <si>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</si>
  <si>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</si>
  <si>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</si>
  <si>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</si>
  <si>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</si>
  <si>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</si>
  <si>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</si>
  <si>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</si>
  <si>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</si>
  <si>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</si>
  <si>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</si>
  <si>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</si>
  <si>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</si>
  <si>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</si>
  <si>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</si>
  <si>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</si>
  <si>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</si>
  <si>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</si>
  <si>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</si>
  <si>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</si>
  <si>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</si>
  <si>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</si>
  <si>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</si>
  <si>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</si>
  <si>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</si>
  <si>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</si>
  <si>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</si>
  <si>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</si>
  <si>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</si>
  <si>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</si>
  <si>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</si>
  <si>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</si>
  <si>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</si>
  <si>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</si>
  <si>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</si>
  <si>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</si>
  <si>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</si>
  <si>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</si>
  <si>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</si>
  <si>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</si>
  <si>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</si>
  <si>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</si>
  <si>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</si>
  <si>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</si>
  <si>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</si>
  <si>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</si>
  <si>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</si>
  <si>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</si>
  <si>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</si>
  <si>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</si>
  <si>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</si>
  <si>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</si>
  <si>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</si>
  <si>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</si>
  <si>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</si>
  <si>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</si>
  <si>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</si>
  <si>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</si>
  <si>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</si>
  <si>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</si>
  <si>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</si>
  <si>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</si>
  <si>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</si>
  <si>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</si>
  <si>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</si>
  <si>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</si>
  <si>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</si>
  <si>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</si>
  <si>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</si>
  <si>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</si>
  <si>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</si>
  <si>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</si>
  <si>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</si>
  <si>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</si>
  <si>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</si>
  <si>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</si>
  <si>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</si>
  <si>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</si>
  <si>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</si>
  <si>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</si>
  <si>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</si>
  <si>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</si>
  <si>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</si>
  <si>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</si>
  <si>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</si>
  <si>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</si>
  <si>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</si>
  <si>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</si>
  <si>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</si>
  <si>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</si>
  <si>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</si>
  <si>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</si>
  <si>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</si>
  <si>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</si>
  <si>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</si>
  <si>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</si>
  <si>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</si>
  <si>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</si>
  <si>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</si>
  <si>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</si>
  <si>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</si>
  <si>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</si>
  <si>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</si>
  <si>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</si>
  <si>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</si>
  <si>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</si>
  <si>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</si>
  <si>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</si>
  <si>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</si>
  <si>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</si>
  <si>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</si>
  <si>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</si>
  <si>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</si>
  <si>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</si>
  <si>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</si>
  <si>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</si>
  <si>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</si>
  <si>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</si>
  <si>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</si>
  <si>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</si>
  <si>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</si>
  <si>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</si>
  <si>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</si>
  <si>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</si>
  <si>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</si>
  <si>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</si>
  <si>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</si>
  <si>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</si>
  <si>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</si>
  <si>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</si>
  <si>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</si>
  <si>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</si>
  <si>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</si>
  <si>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</si>
  <si>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</si>
  <si>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</si>
  <si>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</si>
  <si>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</si>
  <si>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</si>
  <si>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</si>
  <si>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</si>
  <si>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</si>
  <si>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</si>
  <si>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</si>
  <si>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</si>
  <si>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</si>
  <si>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</si>
  <si>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</si>
  <si>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</si>
  <si>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</si>
  <si>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</si>
  <si>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</si>
  <si>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</si>
  <si>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</si>
  <si>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</si>
  <si>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</si>
  <si>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</si>
  <si>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</si>
  <si>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</si>
  <si>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</si>
  <si>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</si>
  <si>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</si>
  <si>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</si>
  <si>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</si>
  <si>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</si>
  <si>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</si>
  <si>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</si>
  <si>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</si>
  <si>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</si>
  <si>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</si>
  <si>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</si>
  <si>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</si>
  <si>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</si>
  <si>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</si>
  <si>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</si>
  <si>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</si>
  <si>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</si>
  <si>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</si>
  <si>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</si>
  <si>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</si>
  <si>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</si>
  <si>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</si>
  <si>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</si>
  <si>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</si>
  <si>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</si>
  <si>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</si>
  <si>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</si>
  <si>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</si>
  <si>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</si>
  <si>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</si>
  <si>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</si>
  <si>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</si>
  <si>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</si>
  <si>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</si>
  <si>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</si>
  <si>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</si>
  <si>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</si>
  <si>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</si>
  <si>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</si>
  <si>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</si>
  <si>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</si>
  <si>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</si>
  <si>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</si>
  <si>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</si>
  <si>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</si>
  <si>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</si>
  <si>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</si>
  <si>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</si>
  <si>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</si>
  <si>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</si>
  <si>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</si>
  <si>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</si>
  <si>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</si>
  <si>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</si>
  <si>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</si>
  <si>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</si>
  <si>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</si>
  <si>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</si>
  <si>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</si>
  <si>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</si>
  <si>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</si>
  <si>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</si>
  <si>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</si>
  <si>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</si>
  <si>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</si>
  <si>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</si>
  <si>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</si>
  <si>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</si>
  <si>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</si>
  <si>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</si>
  <si>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</si>
  <si>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</si>
  <si>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</si>
  <si>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</si>
  <si>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</si>
  <si>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</si>
  <si>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</si>
  <si>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</si>
  <si>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</si>
  <si>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</si>
  <si>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</si>
  <si>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</si>
  <si>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</si>
  <si>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</si>
  <si>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</si>
  <si>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</si>
  <si>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</si>
  <si>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</si>
  <si>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</si>
  <si>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</si>
  <si>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</si>
  <si>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</si>
  <si>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</si>
  <si>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</si>
  <si>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</si>
  <si>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</si>
  <si>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</si>
  <si>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</si>
  <si>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</si>
  <si>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</si>
  <si>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</si>
  <si>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</si>
  <si>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</si>
  <si>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</si>
  <si>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</si>
  <si>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</si>
  <si>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</si>
  <si>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</si>
  <si>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</si>
  <si>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</si>
  <si>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</si>
  <si>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</si>
  <si>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</si>
  <si>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</si>
  <si>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</si>
  <si>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</si>
  <si>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</si>
  <si>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</si>
  <si>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</si>
  <si>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</si>
  <si>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</si>
  <si>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</si>
  <si>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</si>
  <si>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</si>
  <si>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</si>
  <si>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</si>
  <si>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</si>
  <si>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</si>
  <si>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</si>
  <si>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</si>
  <si>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</si>
  <si>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</si>
  <si>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</si>
  <si>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</si>
  <si>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</si>
  <si>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</si>
  <si>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</si>
  <si>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</si>
  <si>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</si>
  <si>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</si>
  <si>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</si>
  <si>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</si>
  <si>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</si>
  <si>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</si>
  <si>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</si>
  <si>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</si>
  <si>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</si>
  <si>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</si>
  <si>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</si>
  <si>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</si>
  <si>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</si>
  <si>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</si>
  <si>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</si>
  <si>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</si>
  <si>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</si>
  <si>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</si>
  <si>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</si>
  <si>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</si>
  <si>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</si>
  <si>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</si>
  <si>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</si>
  <si>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</si>
  <si>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</si>
  <si>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</si>
  <si>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</si>
  <si>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</si>
  <si>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</si>
  <si>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</si>
  <si>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</si>
  <si>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</si>
  <si>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</si>
  <si>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</si>
  <si>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</si>
  <si>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</si>
  <si>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</si>
  <si>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</si>
  <si>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</si>
  <si>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</si>
  <si>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</si>
  <si>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</si>
  <si>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</si>
  <si>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</si>
  <si>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</si>
  <si>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</si>
  <si>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</si>
  <si>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</si>
  <si>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</si>
  <si>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</si>
  <si>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</si>
  <si>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</si>
  <si>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</si>
  <si>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</si>
  <si>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</si>
  <si>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</si>
  <si>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</si>
  <si>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</si>
  <si>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</si>
  <si>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</si>
  <si>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</si>
  <si>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</si>
  <si>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</si>
  <si>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</si>
  <si>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</si>
  <si>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</si>
  <si>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</si>
  <si>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</si>
  <si>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</si>
  <si>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</si>
  <si>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</si>
  <si>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</si>
  <si>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</si>
  <si>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</si>
  <si>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</si>
  <si>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</si>
  <si>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</si>
  <si>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</si>
  <si>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</si>
  <si>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</si>
  <si>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</si>
  <si>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</si>
  <si>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</si>
  <si>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</si>
  <si>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</si>
  <si>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</si>
  <si>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</si>
  <si>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</si>
  <si>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</si>
  <si>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</si>
  <si>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</si>
  <si>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</si>
  <si>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</si>
  <si>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</si>
  <si>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</si>
  <si>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</si>
  <si>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</si>
  <si>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</si>
  <si>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</si>
  <si>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</si>
  <si>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</si>
  <si>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</si>
  <si>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</si>
  <si>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</si>
  <si>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</si>
  <si>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</si>
  <si>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</si>
  <si>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</si>
  <si>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</si>
  <si>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</si>
  <si>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</si>
  <si>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</si>
  <si>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</si>
  <si>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</si>
  <si>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</si>
  <si>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</si>
  <si>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</si>
  <si>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</si>
  <si>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</si>
  <si>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</si>
  <si>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</si>
  <si>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</si>
  <si>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</si>
  <si>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</si>
  <si>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</si>
  <si>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</si>
  <si>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</si>
  <si>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</si>
  <si>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</si>
  <si>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</si>
  <si>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</si>
  <si>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</si>
  <si>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</si>
  <si>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</si>
  <si>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</si>
  <si>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</si>
  <si>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</si>
  <si>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</si>
  <si>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</si>
  <si>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</si>
  <si>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</si>
  <si>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</si>
  <si>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</si>
  <si>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</si>
  <si>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</si>
  <si>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</si>
  <si>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</si>
  <si>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</si>
  <si>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</si>
  <si>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</si>
  <si>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</si>
  <si>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</si>
  <si>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</si>
  <si>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</si>
  <si>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</si>
  <si>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</si>
  <si>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</si>
  <si>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</si>
  <si>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</si>
  <si>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</si>
  <si>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</si>
  <si>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</si>
  <si>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</si>
  <si>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</si>
  <si>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</si>
  <si>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</si>
  <si>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</si>
  <si>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</si>
  <si>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</si>
  <si>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</si>
  <si>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</si>
  <si>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</si>
  <si>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</si>
  <si>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</si>
  <si>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</si>
  <si>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</si>
  <si>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</si>
  <si>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</si>
  <si>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</si>
  <si>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</si>
  <si>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</si>
  <si>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</si>
  <si>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</si>
  <si>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</si>
  <si>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</si>
  <si>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</si>
  <si>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</si>
  <si>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</si>
  <si>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</si>
  <si>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</si>
  <si>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</si>
  <si>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</si>
  <si>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</si>
  <si>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</si>
  <si>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</si>
  <si>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</si>
  <si>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</si>
  <si>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</si>
  <si>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</si>
  <si>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</si>
  <si>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</si>
  <si>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</si>
  <si>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</si>
  <si>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</si>
  <si>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</si>
  <si>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</si>
  <si>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</si>
  <si>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</si>
  <si>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</si>
  <si>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</si>
  <si>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</si>
  <si>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</si>
  <si>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</si>
  <si>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</si>
  <si>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</si>
  <si>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</si>
  <si>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</si>
  <si>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</si>
  <si>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</si>
  <si>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</si>
  <si>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</si>
  <si>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</si>
  <si>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</si>
  <si>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</si>
  <si>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</si>
  <si>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</si>
  <si>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</si>
  <si>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</si>
  <si>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</si>
  <si>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</si>
  <si>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</si>
  <si>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</si>
  <si>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</si>
  <si>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</si>
  <si>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</si>
  <si>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</si>
  <si>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</si>
  <si>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</si>
  <si>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</si>
  <si>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</si>
  <si>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</si>
  <si>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</si>
  <si>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</si>
  <si>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</si>
  <si>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</si>
  <si>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</si>
  <si>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</si>
  <si>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</si>
  <si>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</si>
  <si>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</si>
  <si>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</si>
  <si>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</si>
  <si>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</si>
  <si>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</si>
  <si>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</si>
  <si>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</si>
  <si>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</si>
  <si>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</si>
  <si>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</si>
  <si>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</si>
  <si>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</si>
  <si>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</si>
  <si>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</si>
  <si>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</si>
  <si>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</si>
  <si>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</si>
  <si>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</si>
  <si>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</si>
  <si>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</si>
  <si>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</si>
  <si>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</si>
  <si>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</si>
  <si>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</si>
  <si>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</si>
  <si>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</si>
  <si>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</si>
  <si>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</si>
  <si>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</si>
  <si>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</si>
  <si>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</si>
  <si>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</si>
  <si>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</si>
  <si>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</si>
  <si>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</si>
  <si>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</si>
  <si>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</si>
  <si>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</si>
  <si>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</si>
  <si>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</si>
  <si>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</si>
  <si>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</si>
  <si>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</si>
  <si>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</si>
  <si>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</si>
  <si>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</si>
  <si>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</si>
  <si>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</si>
  <si>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</si>
  <si>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</si>
  <si>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</si>
  <si>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</si>
  <si>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</si>
  <si>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</si>
  <si>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</si>
  <si>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</si>
  <si>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</si>
  <si>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</si>
  <si>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</si>
  <si>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</si>
  <si>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</si>
  <si>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</si>
  <si>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</si>
  <si>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</si>
  <si>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</si>
  <si>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</si>
  <si>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</si>
  <si>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</si>
  <si>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</si>
  <si>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</si>
  <si>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</si>
  <si>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</si>
  <si>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</si>
  <si>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</si>
  <si>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</si>
  <si>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</si>
  <si>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</si>
  <si>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</si>
  <si>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</si>
  <si>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</si>
  <si>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</si>
  <si>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</si>
  <si>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</si>
  <si>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</si>
  <si>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</si>
  <si>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</si>
  <si>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</si>
  <si>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</si>
  <si>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</si>
  <si>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</si>
  <si>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</si>
  <si>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</si>
  <si>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</si>
  <si>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</si>
  <si>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</si>
  <si>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</si>
  <si>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</si>
  <si>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</si>
  <si>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</si>
  <si>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</si>
  <si>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</si>
  <si>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</si>
  <si>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</si>
  <si>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</si>
  <si>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</si>
  <si>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</si>
  <si>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</si>
  <si>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</si>
  <si>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</si>
  <si>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</si>
  <si>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</si>
  <si>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</si>
  <si>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</si>
  <si>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</si>
  <si>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</si>
  <si>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</si>
  <si>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</si>
  <si>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</si>
  <si>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</si>
  <si>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</si>
  <si>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</si>
  <si>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</si>
  <si>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</si>
  <si>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</si>
  <si>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</si>
  <si>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</si>
  <si>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</si>
  <si>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</si>
  <si>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</si>
  <si>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</si>
  <si>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</si>
  <si>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</si>
  <si>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</si>
  <si>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</si>
  <si>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</si>
  <si>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</si>
  <si>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</si>
  <si>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</si>
  <si>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</si>
  <si>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</si>
  <si>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</si>
  <si>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</si>
  <si>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</si>
  <si>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</si>
  <si>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</si>
  <si>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</si>
  <si>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</si>
  <si>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</si>
  <si>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</si>
  <si>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</si>
  <si>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</si>
  <si>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</si>
  <si>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</si>
  <si>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</si>
  <si>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</si>
  <si>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</si>
  <si>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</si>
  <si>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</si>
  <si>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</si>
  <si>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</si>
  <si>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</si>
  <si>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</si>
  <si>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</si>
  <si>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</si>
  <si>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</si>
  <si>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</si>
  <si>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</si>
  <si>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</si>
  <si>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</si>
  <si>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</si>
  <si>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</si>
  <si>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</si>
  <si>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</si>
  <si>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</si>
  <si>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</si>
  <si>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</si>
  <si>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</si>
  <si>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</si>
  <si>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</si>
  <si>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</si>
  <si>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</si>
  <si>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</si>
  <si>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</si>
  <si>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</si>
  <si>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</si>
  <si>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</si>
  <si>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</si>
  <si>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</si>
  <si>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</si>
  <si>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</si>
  <si>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</si>
  <si>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</si>
  <si>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</si>
  <si>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</si>
  <si>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</si>
  <si>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</si>
  <si>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</si>
  <si>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</si>
  <si>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</si>
  <si>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</si>
  <si>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</si>
  <si>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</si>
  <si>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</si>
  <si>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</si>
  <si>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</si>
  <si>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</si>
  <si>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</si>
  <si>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</si>
  <si>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</si>
  <si>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</si>
  <si>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</si>
  <si>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</si>
  <si>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</si>
  <si>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</si>
  <si>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</si>
  <si>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</si>
  <si>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</si>
  <si>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</si>
  <si>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</si>
  <si>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</si>
  <si>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</si>
  <si>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</si>
  <si>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</si>
  <si>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</si>
  <si>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</si>
  <si>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</si>
  <si>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</si>
  <si>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</si>
  <si>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</si>
  <si>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</si>
  <si>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</si>
  <si>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</si>
  <si>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</si>
  <si>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</si>
  <si>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</si>
  <si>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</si>
  <si>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</si>
  <si>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</si>
  <si>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</si>
  <si>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</si>
  <si>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</si>
  <si>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</si>
  <si>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</si>
  <si>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</si>
  <si>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</si>
  <si>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</si>
  <si>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</si>
  <si>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</si>
  <si>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</si>
  <si>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</si>
  <si>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</si>
  <si>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</si>
  <si>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</si>
  <si>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</si>
  <si>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</si>
  <si>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</si>
  <si>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</si>
  <si>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</si>
  <si>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</si>
  <si>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</si>
  <si>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</si>
  <si>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</si>
  <si>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</si>
  <si>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</si>
  <si>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</si>
  <si>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</si>
  <si>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</si>
  <si>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</si>
  <si>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</si>
  <si>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</si>
  <si>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</si>
  <si>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</si>
  <si>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</si>
  <si>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</si>
  <si>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</si>
  <si>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</si>
  <si>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</si>
  <si>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</si>
  <si>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</si>
  <si>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</si>
  <si>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</si>
  <si>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</si>
  <si>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</si>
  <si>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</si>
  <si>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</si>
  <si>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</si>
  <si>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</si>
  <si>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</si>
  <si>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</si>
  <si>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</si>
  <si>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</si>
  <si>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</si>
  <si>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</si>
  <si>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</si>
  <si>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</si>
  <si>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</si>
  <si>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</si>
  <si>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</si>
  <si>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</si>
  <si>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</si>
  <si>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</si>
  <si>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</si>
  <si>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</si>
  <si>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</si>
  <si>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</si>
  <si>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</si>
  <si>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</si>
  <si>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</si>
  <si>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</si>
  <si>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</si>
  <si>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</si>
  <si>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</si>
  <si>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</si>
  <si>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</si>
  <si>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</si>
  <si>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</si>
  <si>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</si>
  <si>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</si>
  <si>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</si>
  <si>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</si>
  <si>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</si>
  <si>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</si>
  <si>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</si>
  <si>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</si>
  <si>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</si>
  <si>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</si>
  <si>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</si>
  <si>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</si>
  <si>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</si>
  <si>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</si>
  <si>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</si>
  <si>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</si>
  <si>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</si>
  <si>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</si>
  <si>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</si>
  <si>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</si>
  <si>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</si>
  <si>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</si>
  <si>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</si>
  <si>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</si>
  <si>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</si>
  <si>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</si>
  <si>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</si>
  <si>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</si>
  <si>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</si>
  <si>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</si>
  <si>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</si>
  <si>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</si>
  <si>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</si>
  <si>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</si>
  <si>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</si>
  <si>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</si>
  <si>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</si>
  <si>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</si>
  <si>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</si>
  <si>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</si>
  <si>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</si>
  <si>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</si>
  <si>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</si>
  <si>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</si>
  <si>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</si>
  <si>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</si>
  <si>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</si>
  <si>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</si>
  <si>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</si>
  <si>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</si>
  <si>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</si>
  <si>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</si>
  <si>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</si>
  <si>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</si>
  <si>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</si>
  <si>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</si>
  <si>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</si>
  <si>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</si>
  <si>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</si>
  <si>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</si>
  <si>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</si>
  <si>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</si>
  <si>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</si>
  <si>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</si>
  <si>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</si>
  <si>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</si>
  <si>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</si>
  <si>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</si>
  <si>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</si>
  <si>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</si>
  <si>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</si>
  <si>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</si>
  <si>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</si>
  <si>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</si>
  <si>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</si>
  <si>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</si>
  <si>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</si>
  <si>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</si>
  <si>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</si>
  <si>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</si>
  <si>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</si>
  <si>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</si>
  <si>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</si>
  <si>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</si>
  <si>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</si>
  <si>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</si>
  <si>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</si>
  <si>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</si>
  <si>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</si>
  <si>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</si>
  <si>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</si>
  <si>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</si>
  <si>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</si>
  <si>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</si>
  <si>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</si>
  <si>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</si>
  <si>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</si>
  <si>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</si>
  <si>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</si>
  <si>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</si>
  <si>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</si>
  <si>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</si>
  <si>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</si>
  <si>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</si>
  <si>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</si>
  <si>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</si>
  <si>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</si>
  <si>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</si>
  <si>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</si>
  <si>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</si>
  <si>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</si>
  <si>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</si>
  <si>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</si>
  <si>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</si>
  <si>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</si>
  <si>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</si>
  <si>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</si>
  <si>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</si>
  <si>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</si>
  <si>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</si>
  <si>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</si>
  <si>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</si>
  <si>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</si>
  <si>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</si>
  <si>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</si>
  <si>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</si>
  <si>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</si>
  <si>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</si>
  <si>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</si>
  <si>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</si>
  <si>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</si>
  <si>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</si>
  <si>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</si>
  <si>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</si>
  <si>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</si>
  <si>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</si>
  <si>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</si>
  <si>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</si>
  <si>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</si>
  <si>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</si>
  <si>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</si>
  <si>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</si>
  <si>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</si>
  <si>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</si>
  <si>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</si>
  <si>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</si>
  <si>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</si>
  <si>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</si>
  <si>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</si>
  <si>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</si>
  <si>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</si>
  <si>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</si>
  <si>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</si>
  <si>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</si>
  <si>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</si>
  <si>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</si>
  <si>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</si>
  <si>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</si>
  <si>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</si>
  <si>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</si>
  <si>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</si>
  <si>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</si>
  <si>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</si>
  <si>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</si>
  <si>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</si>
  <si>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</si>
  <si>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</si>
  <si>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</si>
  <si>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</si>
  <si>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</si>
  <si>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</si>
  <si>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</si>
  <si>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</si>
  <si>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</si>
  <si>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</si>
  <si>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</si>
  <si>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</si>
  <si>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</si>
  <si>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</si>
  <si>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</si>
  <si>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</si>
  <si>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</si>
  <si>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</si>
  <si>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</si>
  <si>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</si>
  <si>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</si>
  <si>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</si>
  <si>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</si>
  <si>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</si>
  <si>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</si>
  <si>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</si>
  <si>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</si>
  <si>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</si>
  <si>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</si>
  <si>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</si>
  <si>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</si>
  <si>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</si>
  <si>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</si>
  <si>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</si>
  <si>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</si>
  <si>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</si>
  <si>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</si>
  <si>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</si>
  <si>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</si>
  <si>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</si>
  <si>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</si>
  <si>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</si>
  <si>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</si>
  <si>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</si>
  <si>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</si>
  <si>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</si>
  <si>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</si>
  <si>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</si>
  <si>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</si>
  <si>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</si>
  <si>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</si>
  <si>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</si>
  <si>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</si>
  <si>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</si>
  <si>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</si>
  <si>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</si>
  <si>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</si>
  <si>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</si>
  <si>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</si>
  <si>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</si>
  <si>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</si>
  <si>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</si>
  <si>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</si>
  <si>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</si>
  <si>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</si>
  <si>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</si>
  <si>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</si>
  <si>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</si>
  <si>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</si>
  <si>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</si>
  <si>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</si>
  <si>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</si>
  <si>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</si>
  <si>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</si>
  <si>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</si>
  <si>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</si>
  <si>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</si>
  <si>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</si>
  <si>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</si>
  <si>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</si>
  <si>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</si>
  <si>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</si>
  <si>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</si>
  <si>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</si>
  <si>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</si>
  <si>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</si>
  <si>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</si>
  <si>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</si>
  <si>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</si>
  <si>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</si>
  <si>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</si>
  <si>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</si>
  <si>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</si>
  <si>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</si>
  <si>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</si>
  <si>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</si>
  <si>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</si>
  <si>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</si>
  <si>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</si>
  <si>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</si>
  <si>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</si>
  <si>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</si>
  <si>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</si>
  <si>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</si>
  <si>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</si>
  <si>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</si>
  <si>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</si>
  <si>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</si>
  <si>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</si>
  <si>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</si>
  <si>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</si>
  <si>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</si>
  <si>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</si>
  <si>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</si>
  <si>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</si>
  <si>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</si>
  <si>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</si>
  <si>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</si>
  <si>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</si>
  <si>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</si>
  <si>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</si>
  <si>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</si>
  <si>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</si>
  <si>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</si>
  <si>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</si>
  <si>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</si>
  <si>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</si>
  <si>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</si>
  <si>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</si>
  <si>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</si>
  <si>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</si>
  <si>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</si>
  <si>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</si>
  <si>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</si>
  <si>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</si>
  <si>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</si>
  <si>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</si>
  <si>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</si>
  <si>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</si>
  <si>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</si>
  <si>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</si>
  <si>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</si>
  <si>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</si>
  <si>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</si>
  <si>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</si>
  <si>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</si>
  <si>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</si>
  <si>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</si>
  <si>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</si>
  <si>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</si>
  <si>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</si>
  <si>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</si>
  <si>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</si>
  <si>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</si>
  <si>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</si>
  <si>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</si>
  <si>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</si>
  <si>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</si>
  <si>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</si>
  <si>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</si>
  <si>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</si>
  <si>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</si>
  <si>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</si>
  <si>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</si>
  <si>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</si>
  <si>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</si>
  <si>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</si>
  <si>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</si>
  <si>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</si>
  <si>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</si>
  <si>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</si>
  <si>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</si>
  <si>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</si>
  <si>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</si>
  <si>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</si>
  <si>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</si>
  <si>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</si>
  <si>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</si>
  <si>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</si>
  <si>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</si>
  <si>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</si>
  <si>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</si>
  <si>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</si>
  <si>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</si>
  <si>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</si>
  <si>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</si>
  <si>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</si>
  <si>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</si>
  <si>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</si>
  <si>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</si>
  <si>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</si>
  <si>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</si>
  <si>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</si>
  <si>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</si>
  <si>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</si>
  <si>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</si>
  <si>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</si>
  <si>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</si>
  <si>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</si>
  <si>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</si>
  <si>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</si>
  <si>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</si>
  <si>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</si>
  <si>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</si>
  <si>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</si>
  <si>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</si>
  <si>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</si>
  <si>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</si>
  <si>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</si>
  <si>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</si>
  <si>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</si>
  <si>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</si>
  <si>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</si>
  <si>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</si>
  <si>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</si>
  <si>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</si>
  <si>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</si>
  <si>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</si>
  <si>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</si>
  <si>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</si>
  <si>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</si>
  <si>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</si>
  <si>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</si>
  <si>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</si>
  <si>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</si>
  <si>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</si>
  <si>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</si>
  <si>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</si>
  <si>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</si>
  <si>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</si>
  <si>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</si>
  <si>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</si>
  <si>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</si>
  <si>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</si>
  <si>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</si>
  <si>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</si>
  <si>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</si>
  <si>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</si>
  <si>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</si>
  <si>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</si>
  <si>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</si>
  <si>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</si>
  <si>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</si>
  <si>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</si>
  <si>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</si>
  <si>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</si>
  <si>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</si>
  <si>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</si>
  <si>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</si>
  <si>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</si>
  <si>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</si>
  <si>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</si>
  <si>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</si>
  <si>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</si>
  <si>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</si>
  <si>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</si>
  <si>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</si>
  <si>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</si>
  <si>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</si>
  <si>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</si>
  <si>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</si>
  <si>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</si>
  <si>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</si>
  <si>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</si>
  <si>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</si>
  <si>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</si>
  <si>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</si>
  <si>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</si>
  <si>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</si>
  <si>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</si>
  <si>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</si>
  <si>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</si>
  <si>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</si>
  <si>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</si>
  <si>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</si>
  <si>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</si>
  <si>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</si>
  <si>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</si>
  <si>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</si>
  <si>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</si>
  <si>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</si>
  <si>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</si>
  <si>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</si>
  <si>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</si>
  <si>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</si>
  <si>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</si>
  <si>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</si>
  <si>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</si>
  <si>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</si>
  <si>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</si>
  <si>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</si>
  <si>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</si>
  <si>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</si>
  <si>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</si>
  <si>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</si>
  <si>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</si>
  <si>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</si>
  <si>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</si>
  <si>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</si>
  <si>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</si>
  <si>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</si>
  <si>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</si>
  <si>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</si>
  <si>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</si>
  <si>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</si>
  <si>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</si>
  <si>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</si>
  <si>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</si>
  <si>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</si>
  <si>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</si>
  <si>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</si>
  <si>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</si>
  <si>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</si>
  <si>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</si>
  <si>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</si>
  <si>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</si>
  <si>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</si>
  <si>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</si>
  <si>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</si>
  <si>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</si>
  <si>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</si>
  <si>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</si>
  <si>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</si>
  <si>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</si>
  <si>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</si>
  <si>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</si>
  <si>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</si>
  <si>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</si>
  <si>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</si>
  <si>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</si>
  <si>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</si>
  <si>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</si>
  <si>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</si>
  <si>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</si>
  <si>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</si>
  <si>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</si>
  <si>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</si>
  <si>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</si>
  <si>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</si>
  <si>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</si>
  <si>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</si>
  <si>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</si>
  <si>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</si>
  <si>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</si>
  <si>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</si>
  <si>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</si>
  <si>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</si>
  <si>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</si>
  <si>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</si>
  <si>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</si>
  <si>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</si>
  <si>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</si>
  <si>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</si>
  <si>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</si>
  <si>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</si>
  <si>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</si>
  <si>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</si>
  <si>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</si>
  <si>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</si>
  <si>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</si>
  <si>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</si>
  <si>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</si>
  <si>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</si>
  <si>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</si>
  <si>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</si>
  <si>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</si>
  <si>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</si>
  <si>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</si>
  <si>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</si>
  <si>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</si>
  <si>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</si>
  <si>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</si>
  <si>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</si>
  <si>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</si>
  <si>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</si>
  <si>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</si>
  <si>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</si>
  <si>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</si>
  <si>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</si>
  <si>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</si>
  <si>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</si>
  <si>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</si>
  <si>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</si>
  <si>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</si>
  <si>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</si>
  <si>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</si>
  <si>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</si>
  <si>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</si>
  <si>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</si>
  <si>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</si>
  <si>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</si>
  <si>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</si>
  <si>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</si>
  <si>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</si>
  <si>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</si>
  <si>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</si>
  <si>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</si>
  <si>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</si>
  <si>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</si>
  <si>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</si>
  <si>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</si>
  <si>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</si>
  <si>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</si>
  <si>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</si>
  <si>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</si>
  <si>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</si>
  <si>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</si>
  <si>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</si>
  <si>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</si>
  <si>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</si>
  <si>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</si>
  <si>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</si>
  <si>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</si>
  <si>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</si>
  <si>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</si>
  <si>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</si>
  <si>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</si>
  <si>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</si>
  <si>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</si>
  <si>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</si>
  <si>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</si>
  <si>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</si>
  <si>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</si>
  <si>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</si>
  <si>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</si>
  <si>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</si>
  <si>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</si>
  <si>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</si>
  <si>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</si>
  <si>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</si>
  <si>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</si>
  <si>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</si>
  <si>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</si>
  <si>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</si>
  <si>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</si>
  <si>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</si>
  <si>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</si>
  <si>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</si>
  <si>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</si>
  <si>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</si>
  <si>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</si>
  <si>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</si>
  <si>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</si>
  <si>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</si>
  <si>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</si>
  <si>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</si>
  <si>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</si>
  <si>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</si>
  <si>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</si>
  <si>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</si>
  <si>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</si>
  <si>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</si>
  <si>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</si>
  <si>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</si>
  <si>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</si>
  <si>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</si>
  <si>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</si>
  <si>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</si>
  <si>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</si>
  <si>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</si>
  <si>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</si>
  <si>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</si>
  <si>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</si>
  <si>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</si>
  <si>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</si>
  <si>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</si>
  <si>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</si>
  <si>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</si>
  <si>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</si>
  <si>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</si>
  <si>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</si>
  <si>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</si>
  <si>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</si>
  <si>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</si>
  <si>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</si>
  <si>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</si>
  <si>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</si>
  <si>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</si>
  <si>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</si>
  <si>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</si>
  <si>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</si>
  <si>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</si>
  <si>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</si>
  <si>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</si>
  <si>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</si>
  <si>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</si>
  <si>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</si>
  <si>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</si>
  <si>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</si>
  <si>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</si>
  <si>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</si>
  <si>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</si>
  <si>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</si>
  <si>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</si>
  <si>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</si>
  <si>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</si>
  <si>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</si>
  <si>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</si>
  <si>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</si>
  <si>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</si>
  <si>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</si>
  <si>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</si>
  <si>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</si>
  <si>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</si>
  <si>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</si>
  <si>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</si>
  <si>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</si>
  <si>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</si>
  <si>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</si>
  <si>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</si>
  <si>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</si>
  <si>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</si>
  <si>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</si>
  <si>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</si>
  <si>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</si>
  <si>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</si>
  <si>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</si>
  <si>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</si>
  <si>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</si>
  <si>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</si>
  <si>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</si>
  <si>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</si>
  <si>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</si>
  <si>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</si>
  <si>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</si>
  <si>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</si>
  <si>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</si>
  <si>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</si>
  <si>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</si>
  <si>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</si>
  <si>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</si>
  <si>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</si>
  <si>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</si>
  <si>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</si>
  <si>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</si>
  <si>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</si>
  <si>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</si>
  <si>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</si>
  <si>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</si>
  <si>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</si>
  <si>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</si>
  <si>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</si>
  <si>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</si>
  <si>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</si>
  <si>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</si>
  <si>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</si>
  <si>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</si>
  <si>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</si>
  <si>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</si>
  <si>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</si>
  <si>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</si>
  <si>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</si>
  <si>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</si>
  <si>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</si>
  <si>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</si>
  <si>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</si>
  <si>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</si>
  <si>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</si>
  <si>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</si>
  <si>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</si>
  <si>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</si>
  <si>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</si>
  <si>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</si>
  <si>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</si>
  <si>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</si>
  <si>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</si>
  <si>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</si>
  <si>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</si>
  <si>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</si>
  <si>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</si>
  <si>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</si>
  <si>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</si>
  <si>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</si>
  <si>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</si>
  <si>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</si>
  <si>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</si>
  <si>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</si>
  <si>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</si>
  <si>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</si>
  <si>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</si>
  <si>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</si>
  <si>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</si>
  <si>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</si>
  <si>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</si>
  <si>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</si>
  <si>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</si>
  <si>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</si>
  <si>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</si>
  <si>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</si>
  <si>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</si>
  <si>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</si>
  <si>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</si>
  <si>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</si>
  <si>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</si>
  <si>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</si>
  <si>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</si>
  <si>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</si>
  <si>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</si>
  <si>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</si>
  <si>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</si>
  <si>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</si>
  <si>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</si>
  <si>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</si>
  <si>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</si>
  <si>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</si>
  <si>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</si>
  <si>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</si>
  <si>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</si>
  <si>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</si>
  <si>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</si>
  <si>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</si>
  <si>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</si>
  <si>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</si>
  <si>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</si>
  <si>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</si>
  <si>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</si>
  <si>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</si>
  <si>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</si>
  <si>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</si>
  <si>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</si>
  <si>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</si>
  <si>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</si>
  <si>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</si>
  <si>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</si>
  <si>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</si>
  <si>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</si>
  <si>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</si>
  <si>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</si>
  <si>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</si>
  <si>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</si>
  <si>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</si>
  <si>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</si>
  <si>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</si>
  <si>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</si>
  <si>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</si>
  <si>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</si>
  <si>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</si>
  <si>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</si>
  <si>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</si>
  <si>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</si>
  <si>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</si>
  <si>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</si>
  <si>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</si>
  <si>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</si>
  <si>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</si>
  <si>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</si>
  <si>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</si>
  <si>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</si>
  <si>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</si>
  <si>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</si>
  <si>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</si>
  <si>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</si>
  <si>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</si>
  <si>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</si>
  <si>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</si>
  <si>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</si>
  <si>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</si>
  <si>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</si>
  <si>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</si>
  <si>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</si>
  <si>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</si>
  <si>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</si>
  <si>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</si>
  <si>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</si>
  <si>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</si>
  <si>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</si>
  <si>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</si>
  <si>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</si>
  <si>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</si>
  <si>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</si>
  <si>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</si>
  <si>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</si>
  <si>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</si>
  <si>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</si>
  <si>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</si>
  <si>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</si>
  <si>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</si>
  <si>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</si>
  <si>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</si>
  <si>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</si>
  <si>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</si>
  <si>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</si>
  <si>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</si>
  <si>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</si>
  <si>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</si>
  <si>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</si>
  <si>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</si>
  <si>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</si>
  <si>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</si>
  <si>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</si>
  <si>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</si>
  <si>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</si>
  <si>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</si>
  <si>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</si>
  <si>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</si>
  <si>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</si>
  <si>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</si>
  <si>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</si>
  <si>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</si>
  <si>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</si>
  <si>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</si>
  <si>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</si>
  <si>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</si>
  <si>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</si>
  <si>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</si>
  <si>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</si>
  <si>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</si>
  <si>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</si>
  <si>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</si>
  <si>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</si>
  <si>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</si>
  <si>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</si>
  <si>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</si>
  <si>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</si>
  <si>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</si>
  <si>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</si>
  <si>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</si>
  <si>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</si>
  <si>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</si>
  <si>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</si>
  <si>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</si>
  <si>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</si>
  <si>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</si>
  <si>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</si>
  <si>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</si>
  <si>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</si>
  <si>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</si>
  <si>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</si>
  <si>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</si>
  <si>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</si>
  <si>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</si>
  <si>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</si>
  <si>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</si>
  <si>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</si>
  <si>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</si>
  <si>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</si>
  <si>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</si>
  <si>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</si>
  <si>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</si>
  <si>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</si>
  <si>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</si>
  <si>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</si>
  <si>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</si>
  <si>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</si>
  <si>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</si>
  <si>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</si>
  <si>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</si>
  <si>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</si>
  <si>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</si>
  <si>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</si>
  <si>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</si>
  <si>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</si>
  <si>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</si>
  <si>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</si>
  <si>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</si>
  <si>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</si>
  <si>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</si>
  <si>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</si>
  <si>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</si>
  <si>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</si>
  <si>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</si>
  <si>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</si>
  <si>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</si>
  <si>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</si>
  <si>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</si>
  <si>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</si>
  <si>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</si>
  <si>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</si>
  <si>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</si>
  <si>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</si>
  <si>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</si>
  <si>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</si>
  <si>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</si>
  <si>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</si>
  <si>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</si>
  <si>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</si>
  <si>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</si>
  <si>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</si>
  <si>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</si>
  <si>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</si>
  <si>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</si>
  <si>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</si>
  <si>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</si>
  <si>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</si>
  <si>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</si>
  <si>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</si>
  <si>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</si>
  <si>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</si>
  <si>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</si>
  <si>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</si>
  <si>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</si>
  <si>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</si>
  <si>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</si>
  <si>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</si>
  <si>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</si>
  <si>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</si>
  <si>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</si>
  <si>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</si>
  <si>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</si>
  <si>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</si>
  <si>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</si>
  <si>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</si>
  <si>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</si>
  <si>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</si>
  <si>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</si>
  <si>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</si>
  <si>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</si>
  <si>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</si>
  <si>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</si>
  <si>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</si>
  <si>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</si>
  <si>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</si>
  <si>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</si>
  <si>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</si>
  <si>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</si>
  <si>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</si>
  <si>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</si>
  <si>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</si>
  <si>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</si>
  <si>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</si>
  <si>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</si>
  <si>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</si>
  <si>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</si>
  <si>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</si>
  <si>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</si>
  <si>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</si>
  <si>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</si>
  <si>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</si>
  <si>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</si>
  <si>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</si>
  <si>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</si>
  <si>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</si>
  <si>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</si>
  <si>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</si>
  <si>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</si>
  <si>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</si>
  <si>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</si>
  <si>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</si>
  <si>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</si>
  <si>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</si>
  <si>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</si>
  <si>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</si>
  <si>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</si>
  <si>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</si>
  <si>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</si>
  <si>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</si>
  <si>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</si>
  <si>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</si>
  <si>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</si>
  <si>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</si>
  <si>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</si>
  <si>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</si>
  <si>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</si>
  <si>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</si>
  <si>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</si>
  <si>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</si>
  <si>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</si>
  <si>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</si>
  <si>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</si>
  <si>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</si>
  <si>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</si>
  <si>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</si>
  <si>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</si>
  <si>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</si>
  <si>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</si>
  <si>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</si>
  <si>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</si>
  <si>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</si>
  <si>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</si>
  <si>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</si>
  <si>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</si>
  <si>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</si>
  <si>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</si>
  <si>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</si>
  <si>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</si>
  <si>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</si>
  <si>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</si>
  <si>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</si>
  <si>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</si>
  <si>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</si>
  <si>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</si>
  <si>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</si>
  <si>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</si>
  <si>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</si>
  <si>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</si>
  <si>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</si>
  <si>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</si>
  <si>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</si>
  <si>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</si>
  <si>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</si>
  <si>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</si>
  <si>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</si>
  <si>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</si>
  <si>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</si>
  <si>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</si>
  <si>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</si>
  <si>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</si>
  <si>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</si>
  <si>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</si>
  <si>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</si>
  <si>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</si>
  <si>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</si>
  <si>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</si>
  <si>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</si>
  <si>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</si>
  <si>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</si>
  <si>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</si>
  <si>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</si>
  <si>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</si>
  <si>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</si>
  <si>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</si>
  <si>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</si>
  <si>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</si>
  <si>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</si>
  <si>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</si>
  <si>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</si>
  <si>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</si>
  <si>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</si>
  <si>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</si>
  <si>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</si>
  <si>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</si>
  <si>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</si>
  <si>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</si>
  <si>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</si>
  <si>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</si>
  <si>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</si>
  <si>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</si>
  <si>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</si>
  <si>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</si>
  <si>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</si>
  <si>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</si>
  <si>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</si>
  <si>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</si>
  <si>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</si>
  <si>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</si>
  <si>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</si>
  <si>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</si>
  <si>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</si>
  <si>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</si>
  <si>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</si>
  <si>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</si>
  <si>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</si>
  <si>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</si>
  <si>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</si>
  <si>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</si>
  <si>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</si>
  <si>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</si>
  <si>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</si>
  <si>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</si>
  <si>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</si>
  <si>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</si>
  <si>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</si>
  <si>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</si>
  <si>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</si>
  <si>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</si>
  <si>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</si>
  <si>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</si>
  <si>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</si>
  <si>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</si>
  <si>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</si>
  <si>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</si>
  <si>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</si>
  <si>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</si>
  <si>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</si>
  <si>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</si>
  <si>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</si>
  <si>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</si>
  <si>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</si>
  <si>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</si>
  <si>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</si>
  <si>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</si>
  <si>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</si>
  <si>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</si>
  <si>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</si>
  <si>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</si>
  <si>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</si>
  <si>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</si>
  <si>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</si>
  <si>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</si>
  <si>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</si>
  <si>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</si>
  <si>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</si>
  <si>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</si>
  <si>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</si>
  <si>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</si>
  <si>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</si>
  <si>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</si>
  <si>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</si>
  <si>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</si>
  <si>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</si>
  <si>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</si>
  <si>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</si>
  <si>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</si>
  <si>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</si>
  <si>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</si>
  <si>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</si>
  <si>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</si>
  <si>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</si>
  <si>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</si>
  <si>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</si>
  <si>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</si>
  <si>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</si>
  <si>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</si>
  <si>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</si>
  <si>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</si>
  <si>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</si>
  <si>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</si>
  <si>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</si>
  <si>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</si>
  <si>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</si>
  <si>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</si>
  <si>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</si>
  <si>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</si>
  <si>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</si>
  <si>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</si>
  <si>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</si>
  <si>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</si>
  <si>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</si>
  <si>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</si>
  <si>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</si>
  <si>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</si>
  <si>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</si>
  <si>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</si>
  <si>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</si>
  <si>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</si>
  <si>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</si>
  <si>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</si>
  <si>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</si>
  <si>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</si>
  <si>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</si>
  <si>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</si>
  <si>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</si>
  <si>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</si>
  <si>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</si>
  <si>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</si>
  <si>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</si>
  <si>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</si>
  <si>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</si>
  <si>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</si>
  <si>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</si>
  <si>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</si>
  <si>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</si>
  <si>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</si>
  <si>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</si>
  <si>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</si>
  <si>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</si>
  <si>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</si>
  <si>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</si>
  <si>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</si>
  <si>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</si>
  <si>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</si>
  <si>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</si>
  <si>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</si>
  <si>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</si>
  <si>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</si>
  <si>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</si>
  <si>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</si>
  <si>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</si>
  <si>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</si>
  <si>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</si>
  <si>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</si>
  <si>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</si>
  <si>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</si>
  <si>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</si>
  <si>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</si>
  <si>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</si>
  <si>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</si>
  <si>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</si>
  <si>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</si>
  <si>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</si>
  <si>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</si>
  <si>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</si>
  <si>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</si>
  <si>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</si>
  <si>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</si>
  <si>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</si>
  <si>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</si>
  <si>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</si>
  <si>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</si>
  <si>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</si>
  <si>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</si>
  <si>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</si>
  <si>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</si>
  <si>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</si>
  <si>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</si>
  <si>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</si>
  <si>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</si>
  <si>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</si>
  <si>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</si>
  <si>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</si>
  <si>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</si>
  <si>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</si>
  <si>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</si>
  <si>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</si>
  <si>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</si>
  <si>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</si>
  <si>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</si>
  <si>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</si>
  <si>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</si>
  <si>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</si>
  <si>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</si>
  <si>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</si>
  <si>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</si>
  <si>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</si>
  <si>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</si>
  <si>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</si>
  <si>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</si>
  <si>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</si>
  <si>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</si>
  <si>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</si>
  <si>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</si>
  <si>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</si>
  <si>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</si>
  <si>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</si>
  <si>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</si>
  <si>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</si>
  <si>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</si>
  <si>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</si>
  <si>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</si>
  <si>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</si>
  <si>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</si>
  <si>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</si>
  <si>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</si>
  <si>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</si>
  <si>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</si>
  <si>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</si>
  <si>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</si>
  <si>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</si>
  <si>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</si>
  <si>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</si>
  <si>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</si>
  <si>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</si>
  <si>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</si>
  <si>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</si>
  <si>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</si>
  <si>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</si>
  <si>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</si>
  <si>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</si>
  <si>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</si>
  <si>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</si>
  <si>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</si>
  <si>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</si>
  <si>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</si>
  <si>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</si>
  <si>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</si>
  <si>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</si>
  <si>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</si>
  <si>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</si>
  <si>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</si>
  <si>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</si>
  <si>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</si>
  <si>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</si>
  <si>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</si>
  <si>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</si>
  <si>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</si>
  <si>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</si>
  <si>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</si>
  <si>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</si>
  <si>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</si>
  <si>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</si>
  <si>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</si>
  <si>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</si>
  <si>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</si>
  <si>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</si>
  <si>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</si>
  <si>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</si>
  <si>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</si>
  <si>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</si>
  <si>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</si>
  <si>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</si>
  <si>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</si>
  <si>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</si>
  <si>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</si>
  <si>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</si>
  <si>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</si>
  <si>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</si>
  <si>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</si>
  <si>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</si>
  <si>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</si>
  <si>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</si>
  <si>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</si>
  <si>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</si>
  <si>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</si>
  <si>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</si>
  <si>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</si>
  <si>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</si>
  <si>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</si>
  <si>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</si>
  <si>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</si>
  <si>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</si>
  <si>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</si>
  <si>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</si>
  <si>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</si>
  <si>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</si>
  <si>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</si>
  <si>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</si>
  <si>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</si>
  <si>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</si>
  <si>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</si>
  <si>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</si>
  <si>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</si>
  <si>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</si>
  <si>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</si>
  <si>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</si>
  <si>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</si>
  <si>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</si>
  <si>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</si>
  <si>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</si>
  <si>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</si>
  <si>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</si>
  <si>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</si>
  <si>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</si>
  <si>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</si>
  <si>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</si>
  <si>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</si>
  <si>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</si>
  <si>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</si>
  <si>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</si>
  <si>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</si>
  <si>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</si>
  <si>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</si>
  <si>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</si>
  <si>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</si>
  <si>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</si>
  <si>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</si>
  <si>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</si>
  <si>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</si>
  <si>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</si>
  <si>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</si>
  <si>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</si>
  <si>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</si>
  <si>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</si>
  <si>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</si>
  <si>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</si>
  <si>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</si>
  <si>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</si>
  <si>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</si>
  <si>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</si>
  <si>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</si>
  <si>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</si>
  <si>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</si>
  <si>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</si>
  <si>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</si>
  <si>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</si>
  <si>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</si>
  <si>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</si>
  <si>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</si>
  <si>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</si>
  <si>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</si>
  <si>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</si>
  <si>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</si>
  <si>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</si>
  <si>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</si>
  <si>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</si>
  <si>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</si>
  <si>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</si>
  <si>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</si>
  <si>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</si>
  <si>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</si>
  <si>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</si>
  <si>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</si>
  <si>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</si>
  <si>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</si>
  <si>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</si>
  <si>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</si>
  <si>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</si>
  <si>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</si>
  <si>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</si>
  <si>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</si>
  <si>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</si>
  <si>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</si>
  <si>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</si>
  <si>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</si>
  <si>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</si>
  <si>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</si>
  <si>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</si>
  <si>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</si>
  <si>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</si>
  <si>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</si>
  <si>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</si>
  <si>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</si>
  <si>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</si>
  <si>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</si>
  <si>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</si>
  <si>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</si>
  <si>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</si>
  <si>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</si>
  <si>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</si>
  <si>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</si>
  <si>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</si>
  <si>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</si>
  <si>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</si>
  <si>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</si>
  <si>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</si>
  <si>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</si>
  <si>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</si>
  <si>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</si>
  <si>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</si>
  <si>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</si>
  <si>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</si>
  <si>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</si>
  <si>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</si>
  <si>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</si>
  <si>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</si>
  <si>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</si>
  <si>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</si>
  <si>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</si>
  <si>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</si>
  <si>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</si>
  <si>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</si>
  <si>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</si>
  <si>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</si>
  <si>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</si>
  <si>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</si>
  <si>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</si>
  <si>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</si>
  <si>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</si>
  <si>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</si>
  <si>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</si>
  <si>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</si>
  <si>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</si>
  <si>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</si>
  <si>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</si>
  <si>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</si>
  <si>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</si>
  <si>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</si>
  <si>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</si>
  <si>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</si>
  <si>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</si>
  <si>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</si>
  <si>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</si>
  <si>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</si>
  <si>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</si>
  <si>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</si>
  <si>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</si>
  <si>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</si>
  <si>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</si>
  <si>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</si>
  <si>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</si>
  <si>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</si>
  <si>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</si>
  <si>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</si>
  <si>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</si>
  <si>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</si>
  <si>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</si>
  <si>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</si>
  <si>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</si>
  <si>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</si>
  <si>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</si>
  <si>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</si>
  <si>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</si>
  <si>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</si>
  <si>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</si>
  <si>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</si>
  <si>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</si>
  <si>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</si>
  <si>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</si>
  <si>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</si>
  <si>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</si>
  <si>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</si>
  <si>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</si>
  <si>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</si>
  <si>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</si>
  <si>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</si>
  <si>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</si>
  <si>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</si>
  <si>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</si>
  <si>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</si>
  <si>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</si>
  <si>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</si>
  <si>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</si>
  <si>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</si>
  <si>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</si>
  <si>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</si>
  <si>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</si>
  <si>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</si>
  <si>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</si>
  <si>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</si>
  <si>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</si>
  <si>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</si>
  <si>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</si>
  <si>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</si>
  <si>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</si>
  <si>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</si>
  <si>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</si>
  <si>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</si>
  <si>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</si>
  <si>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</si>
  <si>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</si>
  <si>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</si>
  <si>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</si>
  <si>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</si>
  <si>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</si>
  <si>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</si>
  <si>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</si>
  <si>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</si>
  <si>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</si>
  <si>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</si>
  <si>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</si>
  <si>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</si>
  <si>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</si>
  <si>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</si>
  <si>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</si>
  <si>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</si>
  <si>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</si>
  <si>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</si>
  <si>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</si>
  <si>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</si>
  <si>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</si>
  <si>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</si>
  <si>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</si>
  <si>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</si>
  <si>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</si>
  <si>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</si>
  <si>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</si>
  <si>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</si>
  <si>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</si>
  <si>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</si>
  <si>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</si>
  <si>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</si>
  <si>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</si>
  <si>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</si>
  <si>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</si>
  <si>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</si>
  <si>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</si>
  <si>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</si>
  <si>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</si>
  <si>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</si>
  <si>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</si>
  <si>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</si>
  <si>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</si>
  <si>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</si>
  <si>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</si>
  <si>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</si>
  <si>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</si>
  <si>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</si>
  <si>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</si>
  <si>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</si>
  <si>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</si>
  <si>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</si>
  <si>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</si>
  <si>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</si>
  <si>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</si>
  <si>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</si>
  <si>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</si>
  <si>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</si>
  <si>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</si>
  <si>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</si>
  <si>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</si>
  <si>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</si>
  <si>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</si>
  <si>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</si>
  <si>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</si>
  <si>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</si>
  <si>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</si>
  <si>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</si>
  <si>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</si>
  <si>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</si>
  <si>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</si>
  <si>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</si>
  <si>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</si>
  <si>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</si>
  <si>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</si>
  <si>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</si>
  <si>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</si>
  <si>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</si>
  <si>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</si>
  <si>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</si>
  <si>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</si>
  <si>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</si>
  <si>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</si>
  <si>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</si>
  <si>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</si>
  <si>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</si>
  <si>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</si>
  <si>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</si>
  <si>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</si>
  <si>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</si>
  <si>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</si>
  <si>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</si>
  <si>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</si>
  <si>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</si>
  <si>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</si>
  <si>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</si>
  <si>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</si>
  <si>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</si>
  <si>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</si>
  <si>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</si>
  <si>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</si>
  <si>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</si>
  <si>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</si>
  <si>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</si>
  <si>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</si>
  <si>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</si>
  <si>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</si>
  <si>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</si>
  <si>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</si>
  <si>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</si>
  <si>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</si>
  <si>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</si>
  <si>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</si>
  <si>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</si>
  <si>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</si>
  <si>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</si>
  <si>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</si>
  <si>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</si>
  <si>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</si>
  <si>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</si>
  <si>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</si>
  <si>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</si>
  <si>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</si>
  <si>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</si>
  <si>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</si>
  <si>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</si>
  <si>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</si>
  <si>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</si>
  <si>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</si>
  <si>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</si>
  <si>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</si>
  <si>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</si>
  <si>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</si>
  <si>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</si>
  <si>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</si>
  <si>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</si>
  <si>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</si>
  <si>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</si>
  <si>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</si>
  <si>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</si>
  <si>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</si>
  <si>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</si>
  <si>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</si>
  <si>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</si>
  <si>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</si>
  <si>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</si>
  <si>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</si>
  <si>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</si>
  <si>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</si>
  <si>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</si>
  <si>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</si>
  <si>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</si>
  <si>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</si>
  <si>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</si>
  <si>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</si>
  <si>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</si>
  <si>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</si>
  <si>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</si>
  <si>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</si>
  <si>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</si>
  <si>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</si>
  <si>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</si>
  <si>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</si>
  <si>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</si>
  <si>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</si>
  <si>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</si>
  <si>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</si>
  <si>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</si>
  <si>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</si>
  <si>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</si>
  <si>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</si>
  <si>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</si>
  <si>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</si>
  <si>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</si>
  <si>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</si>
  <si>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</si>
  <si>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</si>
  <si>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</si>
  <si>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</si>
  <si>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</si>
  <si>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</si>
  <si>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</si>
  <si>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</si>
  <si>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</si>
  <si>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</si>
  <si>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</si>
  <si>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</si>
  <si>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</si>
  <si>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</si>
  <si>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</si>
  <si>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</si>
  <si>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</si>
  <si>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</si>
  <si>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</si>
  <si>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</si>
  <si>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</si>
  <si>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</si>
  <si>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</si>
  <si>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</si>
  <si>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</si>
  <si>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</si>
  <si>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</si>
  <si>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</si>
  <si>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</si>
  <si>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</si>
  <si>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</si>
  <si>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</si>
  <si>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</si>
  <si>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</si>
  <si>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</si>
  <si>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</si>
  <si>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</si>
  <si>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</si>
  <si>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</si>
  <si>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</si>
  <si>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</si>
  <si>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</si>
  <si>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</si>
  <si>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</si>
  <si>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</si>
  <si>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</si>
  <si>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</si>
  <si>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</si>
  <si>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</si>
  <si>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</si>
  <si>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</si>
  <si>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</si>
  <si>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</si>
  <si>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</si>
  <si>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</si>
  <si>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</si>
  <si>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</si>
  <si>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</si>
  <si>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</si>
  <si>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</si>
  <si>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</si>
  <si>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</si>
  <si>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</si>
  <si>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</si>
  <si>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</si>
  <si>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</si>
  <si>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</si>
  <si>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</si>
  <si>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</si>
  <si>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</si>
  <si>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</si>
  <si>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</si>
  <si>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</si>
  <si>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</si>
  <si>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</si>
  <si>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</si>
  <si>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</si>
  <si>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</si>
  <si>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</si>
  <si>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</si>
  <si>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</si>
  <si>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</si>
  <si>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</si>
  <si>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</si>
  <si>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</si>
  <si>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</si>
  <si>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</si>
  <si>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</si>
  <si>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</si>
  <si>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</si>
  <si>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</si>
  <si>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</si>
  <si>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</si>
  <si>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</si>
  <si>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</si>
  <si>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</si>
  <si>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</si>
  <si>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</si>
  <si>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</si>
  <si>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</si>
  <si>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</si>
  <si>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</si>
  <si>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</si>
  <si>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</si>
  <si>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</si>
  <si>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</si>
  <si>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</si>
  <si>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</si>
  <si>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</si>
  <si>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</si>
  <si>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</si>
  <si>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</si>
  <si>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</si>
  <si>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</si>
  <si>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</si>
  <si>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</si>
  <si>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</si>
  <si>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</si>
  <si>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</si>
  <si>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</si>
  <si>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</si>
  <si>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</si>
  <si>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</si>
  <si>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</si>
  <si>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</si>
  <si>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</si>
  <si>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</si>
  <si>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</si>
  <si>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</si>
  <si>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</si>
  <si>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</si>
  <si>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</si>
  <si>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</si>
  <si>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</si>
  <si>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</si>
  <si>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</si>
  <si>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</si>
  <si>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</si>
  <si>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</si>
  <si>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</si>
  <si>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</si>
  <si>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</si>
  <si>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</si>
  <si>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</si>
  <si>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</si>
  <si>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</si>
  <si>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</si>
  <si>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</si>
  <si>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</si>
  <si>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</si>
  <si>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</si>
  <si>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</si>
  <si>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</si>
  <si>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</si>
  <si>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</si>
  <si>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</si>
  <si>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</si>
  <si>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</si>
  <si>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</si>
  <si>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</si>
  <si>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</si>
  <si>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</si>
  <si>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</si>
  <si>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</si>
  <si>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</si>
  <si>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</si>
  <si>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</si>
  <si>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</si>
  <si>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</si>
  <si>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</si>
  <si>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</si>
  <si>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</si>
  <si>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</si>
  <si>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</si>
  <si>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</si>
  <si>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</si>
  <si>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</si>
  <si>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</si>
  <si>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</si>
  <si>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</si>
  <si>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</si>
  <si>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</si>
  <si>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</si>
  <si>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</si>
  <si>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</si>
  <si>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</si>
  <si>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</si>
  <si>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</si>
  <si>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</si>
  <si>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</si>
  <si>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</si>
  <si>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</si>
  <si>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</si>
  <si>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</si>
  <si>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</si>
  <si>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</si>
  <si>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</si>
  <si>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</si>
  <si>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</si>
  <si>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</si>
  <si>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</si>
  <si>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</si>
  <si>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</si>
  <si>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</si>
  <si>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</si>
  <si>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</si>
  <si>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</si>
  <si>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</si>
  <si>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</si>
  <si>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</si>
  <si>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</si>
  <si>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</si>
  <si>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</si>
  <si>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</si>
  <si>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</si>
  <si>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</si>
  <si>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</si>
  <si>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</si>
  <si>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</si>
  <si>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</si>
  <si>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</si>
  <si>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</si>
  <si>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</si>
  <si>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</si>
  <si>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</si>
  <si>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</si>
  <si>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</si>
  <si>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</si>
  <si>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</si>
  <si>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</si>
  <si>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</si>
  <si>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</si>
  <si>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</si>
  <si>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</si>
  <si>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</si>
  <si>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</si>
  <si>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</si>
  <si>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</si>
  <si>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</si>
  <si>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</si>
  <si>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</si>
  <si>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</si>
  <si>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</si>
  <si>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</si>
  <si>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</si>
  <si>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</si>
  <si>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</si>
  <si>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</si>
  <si>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</si>
  <si>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</si>
  <si>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</si>
  <si>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</si>
  <si>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</si>
  <si>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</si>
  <si>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</si>
  <si>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</si>
  <si>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</si>
  <si>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</si>
  <si>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</si>
  <si>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</si>
  <si>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</si>
  <si>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</si>
  <si>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</si>
  <si>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</si>
  <si>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</si>
  <si>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</si>
  <si>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</si>
  <si>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</si>
  <si>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</si>
  <si>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</si>
  <si>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</si>
  <si>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</si>
  <si>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</si>
  <si>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</si>
  <si>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</si>
  <si>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</si>
  <si>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</si>
  <si>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</si>
  <si>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</si>
  <si>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</si>
  <si>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</si>
  <si>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</si>
  <si>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</si>
  <si>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</si>
  <si>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</si>
  <si>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</si>
  <si>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</si>
  <si>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</si>
  <si>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</si>
  <si>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</si>
  <si>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</si>
  <si>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</si>
  <si>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</si>
  <si>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</si>
  <si>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</si>
  <si>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</si>
  <si>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</si>
  <si>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</si>
  <si>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</si>
  <si>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</si>
  <si>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</si>
  <si>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</si>
  <si>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</si>
  <si>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</si>
  <si>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</si>
  <si>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</si>
  <si>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</si>
  <si>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</si>
  <si>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</si>
  <si>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</si>
  <si>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</si>
  <si>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</si>
  <si>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</si>
  <si>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</si>
  <si>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</si>
  <si>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</si>
  <si>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</si>
  <si>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</si>
  <si>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</si>
  <si>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</si>
  <si>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</si>
  <si>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</si>
  <si>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</si>
  <si>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</si>
  <si>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</si>
  <si>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</si>
  <si>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</si>
  <si>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</si>
  <si>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</si>
  <si>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</si>
  <si>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</si>
  <si>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</si>
  <si>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</si>
  <si>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</si>
  <si>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</si>
  <si>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</si>
  <si>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</si>
  <si>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</si>
  <si>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</si>
  <si>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</si>
  <si>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</si>
  <si>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</si>
  <si>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</si>
  <si>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</si>
  <si>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</si>
  <si>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</si>
  <si>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</si>
  <si>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</si>
  <si>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</si>
  <si>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</si>
  <si>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</si>
  <si>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</si>
  <si>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</si>
  <si>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</si>
  <si>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</si>
  <si>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</si>
  <si>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</si>
  <si>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</si>
  <si>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</si>
  <si>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</si>
  <si>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</si>
  <si>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</si>
  <si>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</si>
  <si>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</si>
  <si>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</si>
  <si>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</si>
  <si>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</si>
  <si>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</si>
  <si>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</si>
  <si>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</si>
  <si>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</si>
  <si>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</si>
  <si>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</si>
  <si>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</si>
  <si>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</si>
  <si>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</si>
  <si>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</si>
  <si>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</si>
  <si>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</si>
  <si>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</si>
  <si>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</si>
  <si>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</si>
  <si>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</si>
  <si>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</si>
  <si>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</si>
  <si>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</si>
  <si>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</si>
  <si>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</si>
  <si>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</si>
  <si>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</si>
  <si>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</si>
  <si>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</si>
  <si>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</si>
  <si>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</si>
  <si>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</si>
  <si>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</si>
  <si>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</si>
  <si>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</si>
  <si>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</si>
  <si>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</si>
  <si>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</si>
  <si>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</si>
  <si>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</si>
  <si>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</si>
  <si>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</si>
  <si>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</si>
  <si>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</si>
  <si>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</si>
  <si>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</si>
  <si>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</si>
  <si>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</si>
  <si>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</si>
  <si>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</si>
  <si>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</si>
  <si>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</si>
  <si>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</si>
  <si>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</si>
  <si>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</si>
  <si>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</si>
  <si>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</si>
  <si>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</si>
  <si>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</si>
  <si>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</si>
  <si>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</si>
  <si>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</si>
  <si>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</si>
  <si>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</si>
  <si>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</si>
  <si>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</si>
  <si>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</si>
  <si>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</si>
  <si>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</si>
  <si>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</si>
  <si>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</si>
  <si>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</si>
  <si>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</si>
  <si>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</si>
  <si>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</si>
  <si>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</si>
  <si>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</si>
  <si>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</si>
  <si>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</si>
  <si>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</si>
  <si>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</si>
  <si>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</si>
  <si>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</si>
  <si>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</si>
  <si>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</si>
  <si>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</si>
  <si>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</si>
  <si>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</si>
  <si>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</si>
  <si>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</si>
  <si>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</si>
  <si>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</si>
  <si>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</si>
  <si>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</si>
  <si>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</si>
  <si>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</si>
  <si>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</si>
  <si>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</si>
  <si>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</si>
  <si>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</si>
  <si>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</si>
  <si>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</si>
  <si>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</si>
  <si>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</si>
  <si>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</si>
  <si>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</si>
  <si>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</si>
  <si>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</si>
  <si>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</si>
  <si>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</si>
  <si>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</si>
  <si>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</si>
  <si>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</si>
  <si>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</si>
  <si>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</si>
  <si>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</si>
  <si>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</si>
  <si>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</si>
  <si>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</si>
  <si>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</si>
  <si>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</si>
  <si>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</si>
  <si>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</si>
  <si>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</si>
  <si>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</si>
  <si>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</si>
  <si>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</si>
  <si>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</si>
  <si>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</si>
  <si>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</si>
  <si>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</si>
  <si>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</si>
  <si>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</si>
  <si>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</si>
  <si>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</si>
  <si>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</si>
  <si>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</si>
  <si>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</si>
  <si>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</si>
  <si>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</si>
  <si>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</si>
  <si>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</si>
  <si>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</si>
  <si>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</si>
  <si>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</si>
  <si>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</si>
  <si>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</si>
  <si>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</si>
  <si>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</si>
  <si>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</si>
  <si>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</si>
  <si>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</si>
  <si>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</si>
  <si>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</si>
  <si>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</si>
  <si>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</si>
  <si>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</si>
  <si>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</si>
  <si>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</si>
  <si>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</si>
  <si>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</si>
  <si>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</si>
  <si>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</si>
  <si>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</si>
  <si>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</si>
  <si>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</si>
  <si>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</si>
  <si>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</si>
  <si>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</si>
  <si>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</si>
  <si>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</si>
  <si>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</si>
  <si>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</si>
  <si>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</si>
  <si>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</si>
  <si>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</si>
  <si>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</si>
  <si>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</si>
  <si>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</si>
  <si>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</si>
  <si>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</si>
  <si>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</si>
  <si>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</si>
  <si>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</si>
  <si>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</si>
  <si>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</si>
  <si>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</si>
  <si>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</si>
  <si>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</si>
  <si>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</si>
  <si>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</si>
  <si>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</si>
  <si>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</si>
  <si>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</si>
  <si>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</si>
  <si>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</si>
  <si>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</si>
  <si>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</si>
  <si>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</si>
  <si>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</si>
  <si>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</si>
  <si>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</si>
  <si>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</si>
  <si>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</si>
  <si>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</si>
  <si>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</si>
  <si>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</si>
  <si>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</si>
  <si>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</si>
  <si>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</si>
  <si>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</si>
  <si>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</si>
  <si>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</si>
  <si>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</si>
  <si>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</si>
  <si>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</si>
  <si>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</si>
  <si>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</si>
  <si>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</si>
  <si>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</si>
  <si>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</si>
  <si>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</si>
  <si>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</si>
  <si>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</si>
  <si>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</si>
  <si>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</si>
  <si>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</si>
  <si>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</si>
  <si>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</si>
  <si>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</si>
  <si>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</si>
  <si>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</si>
  <si>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</si>
  <si>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</si>
  <si>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</si>
  <si>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</si>
  <si>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</si>
  <si>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</si>
  <si>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</si>
  <si>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</si>
  <si>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</si>
  <si>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</si>
  <si>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</si>
  <si>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</si>
  <si>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</si>
  <si>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</si>
  <si>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</si>
  <si>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</si>
  <si>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</si>
  <si>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</si>
  <si>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</si>
  <si>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</si>
  <si>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</si>
  <si>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</si>
  <si>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</si>
  <si>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</si>
  <si>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</si>
  <si>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</si>
  <si>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</si>
  <si>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</si>
  <si>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</si>
  <si>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</si>
  <si>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</si>
  <si>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</si>
  <si>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</si>
  <si>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</si>
  <si>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</si>
  <si>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</si>
  <si>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</si>
  <si>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</si>
  <si>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</si>
  <si>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</si>
  <si>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</si>
  <si>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</si>
  <si>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</si>
  <si>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</si>
  <si>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</si>
  <si>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</si>
  <si>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</si>
  <si>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</si>
  <si>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</si>
  <si>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</si>
  <si>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</si>
  <si>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</si>
  <si>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</si>
  <si>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</si>
  <si>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</si>
  <si>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</si>
  <si>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</si>
  <si>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</si>
  <si>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</si>
  <si>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</si>
  <si>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</si>
  <si>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</si>
  <si>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</si>
  <si>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</si>
  <si>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</si>
  <si>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</si>
  <si>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</si>
  <si>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</si>
  <si>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</si>
  <si>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</si>
  <si>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</si>
  <si>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</si>
  <si>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</si>
  <si>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</si>
  <si>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</si>
  <si>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</si>
  <si>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</si>
  <si>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</si>
  <si>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</si>
  <si>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</si>
  <si>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</si>
  <si>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</si>
  <si>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</si>
  <si>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</si>
  <si>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</si>
  <si>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</si>
  <si>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</si>
  <si>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</si>
  <si>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</si>
  <si>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</si>
  <si>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</si>
  <si>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</si>
  <si>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</si>
  <si>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</si>
  <si>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</si>
  <si>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</si>
  <si>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</si>
  <si>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</si>
  <si>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</si>
  <si>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</si>
  <si>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</si>
  <si>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</si>
  <si>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</si>
  <si>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</si>
  <si>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</si>
  <si>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</si>
  <si>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</si>
  <si>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</si>
  <si>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</si>
  <si>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</si>
  <si>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</si>
  <si>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</si>
  <si>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</si>
  <si>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</si>
  <si>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</si>
  <si>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</si>
  <si>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</si>
  <si>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</si>
  <si>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</si>
  <si>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</si>
  <si>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</si>
  <si>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</si>
  <si>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</si>
  <si>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</si>
  <si>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</si>
  <si>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</si>
  <si>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</si>
  <si>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</si>
  <si>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</si>
  <si>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</si>
  <si>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</si>
  <si>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</si>
  <si>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</si>
  <si>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</si>
  <si>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</si>
  <si>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</si>
  <si>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</si>
  <si>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</si>
  <si>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</si>
  <si>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</si>
  <si>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</si>
  <si>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</si>
  <si>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</si>
  <si>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</si>
  <si>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</si>
  <si>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</si>
  <si>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</si>
  <si>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</si>
  <si>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</si>
  <si>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</si>
  <si>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</si>
  <si>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</si>
  <si>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</si>
  <si>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</si>
  <si>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</si>
  <si>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</si>
  <si>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</si>
  <si>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</si>
  <si>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</si>
  <si>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</si>
  <si>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</si>
  <si>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</si>
  <si>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</si>
  <si>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</si>
  <si>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</si>
  <si>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</si>
  <si>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</si>
  <si>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</si>
  <si>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</si>
  <si>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</si>
  <si>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</si>
  <si>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</si>
  <si>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</si>
  <si>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</si>
  <si>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</si>
  <si>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</si>
  <si>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</si>
  <si>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</si>
  <si>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</si>
  <si>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</si>
  <si>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</si>
  <si>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</si>
  <si>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</si>
  <si>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</si>
  <si>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</si>
  <si>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</si>
  <si>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</si>
  <si>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</si>
  <si>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</si>
  <si>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</si>
  <si>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</si>
  <si>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</si>
  <si>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</si>
  <si>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</si>
  <si>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</si>
  <si>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</si>
  <si>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</si>
  <si>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</si>
  <si>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</si>
  <si>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</si>
  <si>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</si>
  <si>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</si>
  <si>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</si>
  <si>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</si>
  <si>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</si>
  <si>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</si>
  <si>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</si>
  <si>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</si>
  <si>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</si>
  <si>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</si>
  <si>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</si>
  <si>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</si>
  <si>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</si>
  <si>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</si>
  <si>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</si>
  <si>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</si>
  <si>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</si>
  <si>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</si>
  <si>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</si>
  <si>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</si>
  <si>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</si>
  <si>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</si>
  <si>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</si>
  <si>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</si>
  <si>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</si>
  <si>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</si>
  <si>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</si>
  <si>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</si>
  <si>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</si>
  <si>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</si>
  <si>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</si>
  <si>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</si>
  <si>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</si>
  <si>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</si>
  <si>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</si>
  <si>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</si>
  <si>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</si>
  <si>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</si>
  <si>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</si>
  <si>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</si>
  <si>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</si>
  <si>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</si>
  <si>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</si>
  <si>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</si>
  <si>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</si>
  <si>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</si>
  <si>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</si>
  <si>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</si>
  <si>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</si>
  <si>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</si>
  <si>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</si>
  <si>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</si>
  <si>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</si>
  <si>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</si>
  <si>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</si>
  <si>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</si>
  <si>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</si>
  <si>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</si>
  <si>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</si>
  <si>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</si>
  <si>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</si>
  <si>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</si>
  <si>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</si>
  <si>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</si>
  <si>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</si>
  <si>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</si>
  <si>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</si>
  <si>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</si>
  <si>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</si>
  <si>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</si>
  <si>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</si>
  <si>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</si>
  <si>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</si>
  <si>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</si>
  <si>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</si>
  <si>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</si>
  <si>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</si>
  <si>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</si>
  <si>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</si>
  <si>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</si>
  <si>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</si>
  <si>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</si>
  <si>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</si>
  <si>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</si>
  <si>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</si>
  <si>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</si>
  <si>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</si>
  <si>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</si>
  <si>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</si>
  <si>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</si>
  <si>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</si>
  <si>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</si>
  <si>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</si>
  <si>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</si>
  <si>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</si>
  <si>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</si>
  <si>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</si>
  <si>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</si>
  <si>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</si>
  <si>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</si>
  <si>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</si>
  <si>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</si>
  <si>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</si>
  <si>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</si>
  <si>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</si>
  <si>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</si>
  <si>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</si>
  <si>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</si>
  <si>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</si>
  <si>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</si>
  <si>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</si>
  <si>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</si>
  <si>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</si>
  <si>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</si>
  <si>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</si>
  <si>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</si>
  <si>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</si>
  <si>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</si>
  <si>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</si>
  <si>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</si>
  <si>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</si>
  <si>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</si>
  <si>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</si>
  <si>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</si>
  <si>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</si>
  <si>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</si>
  <si>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</si>
  <si>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</si>
  <si>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</si>
  <si>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</si>
  <si>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</si>
  <si>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</si>
  <si>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</si>
  <si>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</si>
  <si>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</si>
  <si>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</si>
  <si>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</si>
  <si>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</si>
  <si>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</si>
  <si>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</si>
  <si>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</si>
  <si>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</si>
  <si>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</si>
  <si>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</si>
  <si>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</si>
  <si>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</si>
  <si>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</si>
  <si>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</si>
  <si>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</si>
  <si>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</si>
  <si>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</si>
  <si>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</si>
  <si>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</si>
  <si>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</si>
  <si>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</si>
  <si>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</si>
  <si>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</si>
  <si>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</si>
  <si>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</si>
  <si>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</si>
  <si>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</si>
  <si>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</si>
  <si>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</si>
  <si>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</si>
  <si>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</si>
  <si>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</si>
  <si>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</si>
  <si>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</si>
  <si>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</si>
  <si>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</si>
  <si>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</si>
  <si>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</si>
  <si>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</si>
  <si>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</si>
  <si>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</si>
  <si>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</si>
  <si>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</si>
  <si>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</si>
  <si>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</si>
  <si>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</si>
  <si>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</si>
  <si>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</si>
  <si>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</si>
  <si>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</si>
  <si>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</si>
  <si>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</si>
  <si>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</si>
  <si>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</si>
  <si>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</si>
  <si>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</si>
  <si>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</si>
  <si>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</si>
  <si>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</si>
  <si>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</si>
  <si>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</si>
  <si>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</si>
  <si>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</si>
  <si>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</si>
  <si>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</si>
  <si>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</si>
  <si>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</si>
  <si>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</si>
  <si>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</si>
  <si>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</si>
  <si>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</si>
  <si>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</si>
  <si>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</si>
  <si>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</si>
  <si>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</si>
  <si>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</si>
  <si>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</si>
  <si>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</si>
  <si>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</si>
  <si>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</si>
  <si>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</si>
  <si>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</si>
  <si>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</si>
  <si>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</si>
  <si>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</si>
  <si>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</si>
  <si>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</si>
  <si>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</si>
  <si>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</si>
  <si>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</si>
  <si>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</si>
  <si>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</si>
  <si>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</si>
  <si>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</si>
  <si>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</si>
  <si>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</si>
  <si>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</si>
  <si>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</si>
  <si>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</si>
  <si>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</si>
  <si>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</si>
  <si>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</si>
  <si>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</si>
  <si>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</si>
  <si>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</si>
  <si>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</si>
  <si>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</si>
  <si>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</si>
  <si>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</si>
  <si>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</si>
  <si>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</si>
  <si>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</si>
  <si>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</si>
  <si>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</si>
  <si>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</si>
  <si>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</si>
  <si>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</si>
  <si>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</si>
  <si>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</si>
  <si>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</si>
  <si>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</si>
  <si>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</si>
  <si>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</si>
  <si>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</si>
  <si>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</si>
  <si>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</si>
  <si>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</si>
  <si>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</si>
  <si>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</si>
  <si>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</si>
  <si>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</si>
  <si>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</si>
  <si>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</si>
  <si>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</si>
  <si>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</si>
  <si>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</si>
  <si>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</si>
  <si>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</si>
  <si>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</si>
  <si>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</si>
  <si>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</si>
  <si>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</si>
  <si>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</si>
  <si>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</si>
  <si>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</si>
  <si>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</si>
  <si>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</si>
  <si>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</si>
  <si>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</si>
  <si>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</si>
  <si>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</si>
  <si>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</si>
  <si>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</si>
  <si>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</si>
  <si>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</si>
  <si>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</si>
  <si>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</si>
  <si>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</si>
  <si>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</si>
  <si>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</si>
  <si>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</si>
  <si>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</si>
  <si>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</si>
  <si>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</si>
  <si>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</si>
  <si>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</si>
  <si>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</si>
  <si>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</si>
  <si>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</si>
  <si>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</si>
  <si>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</si>
  <si>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</si>
  <si>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</si>
  <si>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</si>
  <si>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</si>
  <si>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</si>
  <si>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</si>
  <si>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</si>
  <si>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</si>
  <si>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</si>
  <si>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</si>
  <si>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</si>
  <si>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</si>
  <si>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</si>
  <si>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</si>
  <si>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</si>
  <si>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</si>
  <si>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</si>
  <si>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</si>
  <si>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</si>
  <si>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</si>
  <si>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</si>
  <si>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</si>
  <si>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</si>
  <si>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</si>
  <si>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</si>
  <si>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</si>
  <si>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</si>
  <si>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</si>
  <si>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</si>
  <si>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</si>
  <si>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</si>
  <si>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</si>
  <si>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</si>
  <si>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</si>
  <si>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</si>
  <si>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</si>
  <si>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</si>
  <si>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</si>
  <si>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</si>
  <si>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</si>
  <si>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</si>
  <si>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</si>
  <si>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</si>
  <si>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</si>
  <si>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</si>
  <si>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</si>
  <si>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</si>
  <si>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</si>
  <si>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</si>
  <si>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</si>
  <si>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</si>
  <si>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</si>
  <si>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</si>
  <si>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</si>
  <si>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</si>
  <si>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</si>
  <si>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</si>
  <si>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</si>
  <si>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</si>
  <si>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</si>
  <si>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</si>
  <si>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</si>
  <si>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</si>
  <si>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</si>
  <si>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</si>
  <si>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</si>
  <si>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</si>
  <si>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</si>
  <si>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</si>
  <si>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</si>
  <si>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</si>
  <si>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</si>
  <si>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</si>
  <si>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</si>
  <si>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</si>
  <si>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</si>
  <si>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</si>
  <si>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</si>
  <si>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</si>
  <si>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</si>
  <si>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</si>
  <si>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</si>
  <si>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</si>
  <si>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</si>
  <si>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</si>
  <si>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</si>
  <si>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</si>
  <si>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</si>
  <si>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</si>
  <si>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</si>
  <si>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</si>
  <si>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</si>
  <si>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</si>
  <si>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</si>
  <si>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</si>
  <si>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</si>
  <si>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</si>
  <si>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</si>
  <si>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</si>
  <si>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</si>
  <si>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</si>
  <si>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</si>
  <si>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</si>
  <si>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</si>
  <si>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</si>
  <si>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</si>
  <si>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</si>
  <si>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</si>
  <si>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</si>
  <si>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</si>
  <si>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</si>
  <si>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</si>
  <si>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</si>
  <si>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</si>
  <si>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</si>
  <si>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</si>
  <si>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</si>
  <si>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</si>
  <si>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</si>
  <si>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</si>
  <si>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</si>
  <si>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</si>
  <si>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</si>
  <si>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</si>
  <si>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</si>
  <si>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</si>
  <si>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</si>
  <si>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</si>
  <si>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</si>
  <si>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</si>
  <si>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</si>
  <si>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</si>
  <si>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</si>
  <si>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</si>
  <si>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</si>
  <si>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</si>
  <si>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</si>
  <si>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</si>
  <si>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</si>
  <si>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</si>
  <si>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</si>
  <si>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</si>
  <si>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</si>
  <si>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</si>
  <si>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</si>
  <si>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</si>
  <si>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</si>
  <si>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</si>
  <si>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</si>
  <si>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</si>
  <si>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</si>
  <si>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</si>
  <si>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</si>
  <si>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</si>
  <si>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</si>
  <si>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</si>
  <si>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</si>
  <si>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</si>
  <si>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</si>
  <si>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</si>
  <si>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</si>
  <si>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</si>
  <si>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</si>
  <si>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</si>
  <si>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</si>
  <si>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</si>
  <si>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</si>
  <si>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</si>
  <si>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</si>
  <si>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</si>
  <si>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</si>
  <si>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</si>
  <si>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</si>
  <si>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</si>
  <si>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</si>
  <si>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</si>
  <si>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</si>
  <si>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</si>
  <si>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</si>
  <si>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</si>
  <si>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</si>
  <si>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</si>
  <si>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</si>
  <si>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</si>
  <si>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</si>
  <si>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</si>
  <si>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</si>
  <si>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</si>
  <si>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</si>
  <si>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</si>
  <si>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</si>
  <si>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</si>
  <si>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</si>
  <si>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</si>
  <si>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</si>
  <si>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</si>
  <si>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</si>
  <si>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</si>
  <si>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</si>
  <si>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</si>
  <si>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</si>
  <si>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</si>
  <si>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</si>
  <si>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</si>
  <si>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</si>
  <si>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</si>
  <si>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</si>
  <si>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</si>
  <si>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</si>
  <si>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</si>
  <si>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</si>
  <si>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</si>
  <si>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</si>
  <si>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</si>
  <si>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</si>
  <si>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</si>
  <si>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</si>
  <si>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</si>
  <si>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</si>
  <si>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</si>
  <si>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</si>
  <si>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</si>
  <si>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</si>
  <si>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</si>
  <si>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</si>
  <si>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</si>
  <si>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</si>
  <si>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</si>
  <si>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</si>
  <si>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</si>
  <si>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</si>
  <si>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</si>
  <si>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</si>
  <si>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</si>
  <si>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</si>
  <si>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</si>
  <si>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</si>
  <si>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</si>
  <si>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</si>
  <si>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</si>
  <si>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</si>
  <si>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</si>
  <si>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</si>
  <si>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</si>
  <si>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</si>
  <si>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</si>
  <si>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</si>
  <si>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</si>
  <si>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</si>
  <si>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</si>
  <si>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</si>
  <si>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</si>
  <si>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</si>
  <si>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</si>
  <si>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</si>
  <si>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</si>
  <si>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</si>
  <si>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</si>
  <si>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</si>
  <si>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</si>
  <si>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</si>
  <si>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</si>
  <si>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</si>
  <si>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</si>
  <si>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</si>
  <si>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</si>
  <si>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</si>
  <si>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</si>
  <si>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</si>
  <si>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</si>
  <si>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</si>
  <si>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</si>
  <si>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</si>
  <si>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</si>
  <si>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</si>
  <si>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</si>
  <si>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</si>
  <si>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</si>
  <si>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</si>
  <si>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</si>
  <si>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</si>
  <si>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</si>
  <si>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</si>
  <si>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</si>
  <si>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</si>
  <si>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</si>
  <si>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</si>
  <si>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</si>
  <si>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</si>
  <si>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</si>
  <si>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</si>
  <si>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</si>
  <si>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</si>
  <si>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</si>
  <si>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</si>
  <si>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</si>
  <si>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</si>
  <si>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</si>
  <si>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</si>
  <si>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</si>
  <si>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</si>
  <si>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</si>
  <si>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</si>
  <si>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</si>
  <si>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</si>
  <si>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</si>
  <si>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</si>
  <si>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</si>
  <si>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</si>
  <si>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</si>
  <si>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</si>
  <si>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</si>
  <si>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</si>
  <si>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</si>
  <si>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</si>
  <si>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</si>
  <si>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</si>
  <si>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</si>
  <si>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</si>
  <si>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</si>
  <si>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</si>
  <si>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</si>
  <si>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</si>
  <si>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</si>
  <si>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</si>
  <si>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</si>
  <si>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</si>
  <si>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</si>
  <si>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</si>
  <si>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</si>
  <si>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</si>
  <si>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</si>
  <si>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</si>
  <si>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</si>
  <si>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</si>
  <si>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</si>
  <si>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</si>
  <si>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</si>
  <si>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</si>
  <si>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</si>
  <si>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</si>
  <si>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</si>
  <si>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</si>
  <si>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</si>
  <si>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</si>
  <si>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</si>
  <si>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</si>
  <si>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</si>
  <si>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</si>
  <si>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</si>
  <si>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</si>
  <si>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</si>
  <si>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</si>
  <si>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</si>
  <si>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</si>
  <si>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</si>
  <si>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</si>
  <si>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</si>
  <si>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</si>
  <si>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</si>
  <si>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</si>
  <si>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</si>
  <si>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</si>
  <si>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</si>
  <si>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</si>
  <si>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</si>
  <si>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</si>
  <si>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</si>
  <si>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</si>
  <si>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</si>
  <si>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</si>
  <si>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</si>
  <si>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</si>
  <si>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</si>
  <si>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</si>
  <si>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</si>
  <si>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</si>
  <si>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</si>
  <si>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</si>
  <si>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</si>
  <si>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</si>
  <si>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</si>
  <si>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</si>
  <si>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</si>
  <si>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</si>
  <si>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</si>
  <si>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</si>
  <si>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</si>
  <si>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</si>
  <si>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</si>
  <si>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</si>
  <si>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</si>
  <si>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</si>
  <si>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</si>
  <si>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</si>
  <si>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</si>
  <si>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</si>
  <si>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</si>
  <si>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</si>
  <si>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</si>
  <si>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</si>
  <si>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</si>
  <si>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</si>
  <si>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</si>
  <si>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</si>
  <si>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</si>
  <si>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</si>
  <si>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</si>
  <si>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</si>
  <si>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</si>
  <si>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</si>
  <si>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</si>
  <si>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</si>
  <si>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</si>
  <si>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</si>
  <si>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</si>
  <si>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</si>
  <si>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</si>
  <si>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</si>
  <si>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</si>
  <si>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</si>
  <si>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</si>
  <si>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</si>
  <si>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</si>
  <si>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</si>
  <si>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</si>
  <si>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</si>
  <si>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</si>
  <si>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</si>
  <si>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</si>
  <si>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</si>
  <si>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</si>
  <si>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</si>
  <si>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</si>
  <si>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</si>
  <si>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</si>
  <si>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</si>
  <si>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</si>
  <si>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</si>
  <si>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</si>
  <si>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</si>
  <si>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</si>
  <si>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</si>
  <si>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</si>
  <si>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</si>
  <si>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</si>
  <si>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</si>
  <si>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</si>
  <si>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</si>
  <si>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</si>
  <si>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</si>
  <si>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</si>
  <si>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</si>
  <si>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</si>
  <si>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</si>
  <si>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</si>
  <si>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</si>
  <si>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</si>
  <si>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</si>
  <si>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</si>
  <si>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</si>
  <si>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</si>
  <si>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</si>
  <si>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</si>
  <si>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</si>
  <si>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</si>
  <si>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</si>
  <si>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</si>
  <si>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</si>
  <si>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</si>
  <si>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</si>
  <si>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</si>
  <si>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</si>
  <si>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</si>
  <si>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</si>
  <si>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</si>
  <si>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</si>
  <si>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</si>
  <si>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</si>
  <si>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</si>
  <si>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</si>
  <si>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</si>
  <si>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</si>
  <si>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</si>
  <si>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</si>
  <si>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</si>
  <si>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</si>
  <si>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</si>
  <si>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</si>
  <si>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</si>
  <si>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</si>
  <si>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</si>
  <si>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</si>
  <si>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</si>
  <si>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</si>
  <si>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</si>
  <si>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</si>
  <si>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</si>
  <si>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</si>
  <si>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</si>
  <si>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</si>
  <si>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</si>
  <si>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</si>
  <si>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</si>
  <si>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</si>
  <si>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</si>
  <si>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</si>
  <si>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</si>
  <si>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</si>
  <si>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</si>
  <si>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</si>
  <si>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</si>
  <si>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</si>
  <si>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</si>
  <si>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</si>
  <si>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</si>
  <si>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</si>
  <si>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</si>
  <si>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</si>
  <si>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</si>
  <si>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</si>
  <si>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</si>
  <si>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</si>
  <si>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</si>
  <si>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</si>
  <si>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</si>
  <si>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</si>
  <si>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</si>
  <si>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</si>
  <si>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</si>
  <si>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</si>
  <si>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</si>
  <si>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</si>
  <si>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</si>
  <si>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</si>
  <si>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</si>
  <si>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</si>
  <si>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</si>
  <si>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</si>
  <si>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</si>
  <si>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</si>
  <si>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</si>
  <si>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</si>
  <si>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</si>
  <si>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</si>
  <si>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</si>
  <si>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</si>
  <si>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</si>
  <si>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</si>
  <si>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</si>
  <si>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</si>
  <si>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</si>
  <si>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</si>
  <si>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</si>
  <si>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</si>
  <si>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</si>
  <si>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</si>
  <si>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</si>
  <si>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</si>
  <si>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</si>
  <si>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</si>
  <si>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</si>
  <si>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</si>
  <si>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</si>
  <si>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</si>
  <si>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</si>
  <si>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</si>
  <si>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</si>
  <si>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</si>
  <si>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</si>
  <si>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</si>
  <si>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</si>
  <si>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</si>
  <si>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</si>
  <si>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</si>
  <si>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</si>
  <si>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</si>
  <si>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</si>
  <si>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</si>
  <si>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</si>
  <si>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</si>
  <si>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</si>
  <si>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</si>
  <si>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</si>
  <si>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</si>
  <si>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</si>
  <si>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</si>
  <si>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</si>
  <si>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</si>
  <si>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</si>
  <si>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</si>
  <si>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</si>
  <si>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</si>
  <si>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</si>
  <si>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</si>
  <si>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</si>
  <si>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</si>
  <si>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</si>
  <si>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</si>
  <si>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</si>
  <si>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</si>
  <si>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</si>
  <si>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</si>
  <si>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</si>
  <si>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</si>
  <si>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</si>
  <si>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</si>
  <si>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</si>
  <si>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</si>
  <si>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</si>
  <si>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</si>
  <si>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</si>
  <si>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</si>
  <si>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</si>
  <si>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</si>
  <si>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</si>
  <si>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</si>
  <si>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</si>
  <si>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</si>
  <si>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</si>
  <si>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</si>
  <si>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</si>
  <si>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</si>
  <si>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</si>
  <si>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</si>
  <si>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</si>
  <si>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</si>
  <si>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</si>
  <si>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</si>
  <si>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</si>
  <si>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</si>
  <si>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</si>
  <si>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</si>
  <si>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</si>
  <si>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</si>
  <si>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</si>
  <si>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</si>
  <si>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</si>
  <si>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</si>
  <si>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</si>
  <si>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</si>
  <si>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</si>
  <si>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</si>
  <si>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</si>
  <si>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</si>
  <si>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</si>
  <si>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</si>
  <si>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</si>
  <si>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</si>
  <si>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</si>
  <si>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</si>
  <si>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</si>
  <si>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</si>
  <si>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</si>
  <si>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</si>
  <si>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</si>
  <si>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</si>
  <si>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</si>
  <si>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</si>
  <si>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</si>
  <si>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</si>
  <si>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</si>
  <si>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</si>
  <si>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</si>
  <si>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</si>
  <si>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</si>
  <si>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</si>
  <si>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</si>
  <si>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</si>
  <si>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</si>
  <si>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</si>
  <si>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</si>
  <si>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</si>
  <si>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</si>
  <si>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</si>
  <si>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</si>
  <si>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</si>
  <si>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</si>
  <si>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</si>
  <si>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</si>
  <si>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</si>
  <si>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</si>
  <si>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</si>
  <si>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</si>
  <si>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</si>
  <si>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</si>
  <si>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</si>
  <si>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</si>
  <si>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</si>
  <si>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</si>
  <si>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</si>
  <si>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</si>
  <si>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</si>
  <si>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</si>
  <si>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</si>
  <si>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</si>
  <si>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</si>
  <si>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</si>
  <si>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</si>
  <si>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</si>
  <si>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</si>
  <si>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</si>
  <si>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</si>
  <si>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</si>
  <si>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</si>
  <si>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</si>
  <si>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</si>
  <si>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</si>
  <si>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</si>
  <si>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</si>
  <si>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</si>
  <si>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</si>
  <si>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</si>
  <si>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</si>
  <si>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</si>
  <si>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</si>
  <si>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</si>
  <si>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</si>
  <si>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</si>
  <si>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</si>
  <si>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</si>
  <si>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</si>
  <si>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</si>
  <si>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</si>
  <si>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</si>
  <si>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</si>
  <si>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</si>
  <si>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</si>
  <si>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</si>
  <si>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</si>
  <si>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</si>
  <si>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</si>
  <si>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</si>
  <si>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</si>
  <si>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</si>
  <si>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</si>
  <si>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</si>
  <si>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</si>
  <si>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</si>
  <si>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</si>
  <si>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</si>
  <si>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</si>
  <si>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</si>
  <si>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</si>
  <si>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</si>
  <si>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</si>
  <si>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</si>
  <si>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</si>
  <si>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</si>
  <si>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</si>
  <si>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</si>
  <si>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</si>
  <si>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</si>
  <si>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</si>
  <si>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</si>
  <si>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</si>
  <si>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</si>
  <si>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</si>
  <si>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</si>
  <si>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</si>
  <si>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</si>
  <si>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</si>
  <si>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</si>
  <si>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</si>
  <si>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</si>
  <si>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</si>
  <si>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</si>
  <si>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</si>
  <si>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</si>
  <si>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</si>
  <si>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</si>
  <si>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</si>
  <si>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</si>
  <si>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</si>
  <si>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</si>
  <si>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</si>
  <si>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</si>
  <si>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</si>
  <si>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</si>
  <si>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</si>
  <si>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</si>
  <si>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</si>
  <si>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</si>
  <si>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</si>
  <si>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</si>
  <si>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</si>
  <si>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</si>
  <si>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</si>
  <si>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</si>
  <si>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</si>
  <si>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</si>
  <si>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</si>
  <si>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</si>
  <si>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</si>
  <si>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</si>
  <si>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</si>
  <si>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</si>
  <si>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</si>
  <si>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</si>
  <si>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</si>
  <si>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</si>
  <si>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</si>
  <si>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</si>
  <si>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</si>
  <si>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</si>
  <si>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</si>
  <si>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</si>
  <si>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</si>
  <si>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</si>
  <si>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</si>
  <si>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</si>
  <si>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</si>
  <si>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</si>
  <si>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</si>
  <si>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</si>
  <si>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</si>
  <si>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</si>
  <si>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</si>
  <si>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</si>
  <si>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</si>
  <si>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</si>
  <si>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</si>
  <si>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</si>
  <si>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</si>
  <si>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</si>
  <si>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</si>
  <si>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</si>
  <si>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</si>
  <si>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</si>
  <si>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</si>
  <si>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</si>
  <si>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</si>
  <si>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</si>
  <si>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</si>
  <si>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</si>
  <si>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</si>
  <si>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</si>
  <si>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</si>
  <si>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</si>
  <si>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</si>
  <si>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</si>
  <si>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</si>
  <si>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</si>
  <si>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</si>
  <si>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</si>
  <si>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</si>
  <si>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</si>
  <si>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</si>
  <si>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</si>
  <si>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</si>
  <si>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</si>
  <si>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</si>
  <si>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</si>
  <si>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</si>
  <si>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</si>
  <si>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</si>
  <si>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</si>
  <si>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</si>
  <si>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</si>
  <si>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</si>
  <si>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</si>
  <si>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</si>
  <si>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</si>
  <si>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</si>
  <si>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</si>
  <si>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</si>
  <si>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</si>
  <si>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</si>
  <si>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</si>
  <si>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</si>
  <si>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</si>
  <si>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</si>
  <si>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</si>
  <si>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</si>
  <si>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</si>
  <si>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</si>
  <si>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</si>
  <si>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</si>
  <si>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</si>
  <si>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</si>
  <si>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</si>
  <si>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</si>
  <si>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</si>
  <si>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</si>
  <si>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</si>
  <si>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</si>
  <si>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</si>
  <si>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</si>
  <si>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</si>
  <si>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</si>
  <si>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</si>
  <si>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</si>
  <si>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</si>
  <si>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</si>
  <si>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</si>
  <si>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</si>
  <si>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</si>
  <si>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</si>
  <si>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</si>
  <si>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</si>
  <si>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</si>
  <si>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</si>
  <si>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</si>
  <si>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</si>
  <si>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</si>
  <si>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</si>
  <si>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</si>
  <si>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</si>
  <si>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</si>
  <si>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</si>
  <si>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</si>
  <si>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</si>
  <si>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</si>
  <si>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</si>
  <si>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</si>
  <si>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</si>
  <si>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</si>
  <si>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</si>
  <si>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</si>
  <si>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</si>
  <si>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</si>
  <si>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</si>
  <si>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</si>
  <si>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</si>
  <si>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</si>
  <si>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</si>
  <si>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</si>
  <si>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</si>
  <si>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</si>
  <si>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</si>
  <si>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</si>
  <si>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</si>
  <si>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</si>
  <si>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</si>
  <si>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</si>
  <si>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</si>
  <si>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</si>
  <si>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</si>
  <si>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</si>
  <si>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</si>
  <si>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</si>
  <si>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</si>
  <si>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</si>
  <si>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</si>
  <si>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</si>
  <si>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</si>
  <si>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</si>
  <si>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</si>
  <si>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</si>
  <si>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</si>
  <si>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</si>
  <si>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</si>
  <si>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</si>
  <si>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</si>
  <si>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</si>
  <si>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</si>
  <si>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</si>
  <si>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</si>
  <si>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</si>
  <si>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</si>
  <si>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</si>
  <si>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</si>
  <si>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</si>
  <si>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</si>
  <si>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</si>
  <si>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</si>
  <si>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</si>
  <si>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</si>
  <si>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</si>
  <si>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</si>
  <si>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</si>
  <si>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</si>
  <si>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</si>
  <si>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</si>
  <si>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</si>
  <si>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</si>
  <si>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</si>
  <si>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</si>
  <si>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</si>
  <si>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</si>
  <si>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</si>
  <si>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</si>
  <si>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</si>
  <si>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</si>
  <si>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</si>
  <si>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</si>
  <si>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</si>
  <si>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</si>
  <si>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</si>
  <si>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</si>
  <si>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</si>
  <si>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</si>
  <si>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</si>
  <si>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</si>
  <si>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</si>
  <si>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</si>
  <si>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</si>
  <si>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</si>
  <si>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</si>
  <si>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</si>
  <si>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</si>
  <si>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</si>
  <si>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</si>
  <si>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</si>
  <si>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</si>
  <si>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</si>
  <si>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</si>
  <si>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</si>
  <si>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</si>
  <si>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</si>
  <si>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</si>
  <si>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</si>
  <si>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</si>
  <si>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</si>
  <si>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</si>
  <si>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</si>
  <si>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</si>
  <si>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</si>
  <si>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</si>
  <si>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</si>
  <si>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</si>
  <si>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</si>
  <si>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</si>
  <si>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</si>
  <si>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</si>
  <si>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</si>
  <si>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</si>
  <si>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</si>
  <si>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</si>
  <si>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</si>
  <si>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</si>
  <si>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</si>
  <si>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</si>
  <si>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</si>
  <si>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</si>
  <si>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</si>
  <si>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</si>
  <si>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</si>
  <si>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</si>
  <si>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</si>
  <si>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</si>
  <si>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</si>
  <si>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</si>
  <si>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</si>
  <si>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</si>
  <si>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</si>
  <si>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</si>
  <si>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</si>
  <si>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</si>
  <si>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</si>
  <si>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</si>
  <si>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</si>
  <si>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</si>
  <si>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</si>
  <si>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</si>
  <si>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</si>
  <si>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</si>
  <si>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</si>
  <si>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</si>
  <si>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</si>
  <si>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</si>
  <si>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</si>
  <si>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</si>
  <si>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</si>
  <si>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</si>
  <si>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</si>
  <si>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</si>
  <si>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</si>
  <si>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</si>
  <si>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</si>
  <si>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</si>
  <si>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</si>
  <si>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</si>
  <si>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</si>
  <si>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</si>
  <si>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</si>
  <si>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</si>
  <si>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</si>
  <si>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</si>
  <si>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</si>
  <si>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</si>
  <si>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</si>
  <si>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</si>
  <si>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</si>
  <si>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</si>
  <si>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</si>
  <si>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</si>
  <si>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</si>
  <si>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</si>
  <si>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</si>
  <si>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</si>
  <si>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</si>
  <si>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</si>
  <si>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</si>
  <si>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</si>
  <si>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</si>
  <si>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</si>
  <si>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</si>
  <si>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</si>
  <si>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</si>
  <si>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</si>
  <si>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</si>
  <si>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</si>
  <si>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</si>
  <si>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</si>
  <si>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</si>
  <si>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</si>
  <si>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</si>
  <si>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</si>
  <si>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</si>
  <si>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</si>
  <si>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</si>
  <si>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</si>
  <si>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</si>
  <si>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</si>
  <si>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</si>
  <si>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</si>
  <si>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</si>
  <si>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</si>
  <si>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</si>
  <si>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</si>
  <si>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</si>
  <si>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</si>
  <si>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</si>
  <si>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</si>
  <si>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</si>
  <si>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</si>
  <si>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</si>
  <si>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</si>
  <si>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</si>
  <si>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</si>
  <si>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</si>
  <si>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</si>
  <si>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</si>
  <si>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</si>
  <si>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</si>
  <si>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</si>
  <si>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</si>
  <si>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</si>
  <si>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</si>
  <si>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</si>
  <si>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</si>
  <si>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</si>
  <si>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</si>
  <si>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</si>
  <si>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</si>
  <si>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</si>
  <si>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</si>
  <si>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</si>
  <si>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</si>
  <si>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</si>
  <si>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</si>
  <si>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</si>
  <si>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</si>
  <si>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</si>
  <si>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</si>
  <si>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</si>
  <si>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</si>
  <si>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</si>
  <si>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</si>
  <si>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</si>
  <si>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</si>
  <si>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</si>
  <si>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</si>
  <si>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</si>
  <si>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</si>
  <si>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</si>
  <si>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</si>
  <si>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</si>
  <si>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</si>
  <si>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</si>
  <si>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</si>
  <si>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</si>
  <si>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</si>
  <si>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</si>
  <si>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</si>
  <si>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</si>
  <si>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</si>
  <si>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</si>
  <si>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</si>
  <si>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</si>
  <si>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</si>
  <si>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</si>
  <si>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</si>
  <si>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</si>
  <si>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</si>
  <si>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</si>
  <si>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</si>
  <si>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</si>
  <si>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</si>
  <si>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</si>
  <si>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</si>
  <si>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</si>
  <si>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</si>
  <si>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</si>
  <si>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</si>
  <si>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</si>
  <si>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</si>
  <si>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</si>
  <si>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</si>
  <si>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</si>
  <si>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</si>
  <si>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</si>
  <si>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</si>
  <si>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</si>
  <si>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</si>
  <si>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</si>
  <si>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</si>
  <si>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</si>
  <si>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</si>
  <si>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</si>
  <si>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</si>
  <si>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</si>
  <si>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</si>
  <si>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</si>
  <si>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</si>
  <si>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</si>
  <si>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</si>
  <si>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</si>
  <si>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</si>
  <si>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</si>
  <si>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</si>
  <si>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</si>
  <si>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</si>
  <si>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</si>
  <si>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</si>
  <si>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</si>
  <si>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</si>
  <si>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</si>
  <si>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</si>
  <si>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</si>
  <si>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</si>
  <si>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</si>
  <si>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</si>
  <si>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</si>
  <si>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</si>
  <si>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</si>
  <si>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</si>
  <si>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</si>
  <si>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</si>
  <si>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</si>
  <si>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</si>
  <si>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</si>
  <si>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</si>
  <si>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</si>
  <si>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</si>
  <si>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</si>
  <si>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</si>
  <si>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</si>
  <si>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</si>
  <si>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</si>
  <si>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</si>
  <si>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</si>
  <si>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</si>
  <si>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</si>
  <si>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</si>
  <si>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</si>
  <si>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</si>
  <si>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</si>
  <si>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</si>
  <si>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</si>
  <si>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</si>
  <si>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</si>
  <si>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</si>
  <si>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</si>
  <si>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</si>
  <si>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</si>
  <si>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</si>
  <si>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</si>
  <si>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</si>
  <si>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</si>
  <si>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</si>
  <si>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</si>
  <si>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</si>
  <si>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</si>
  <si>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</si>
  <si>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</si>
  <si>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</si>
  <si>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</si>
  <si>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</si>
  <si>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</si>
  <si>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</si>
  <si>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</si>
  <si>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</si>
  <si>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</si>
  <si>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</si>
  <si>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</si>
  <si>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</si>
  <si>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</si>
  <si>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</si>
  <si>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</si>
  <si>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</si>
  <si>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</si>
  <si>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</si>
  <si>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</si>
  <si>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</si>
  <si>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</si>
  <si>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</si>
  <si>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</si>
  <si>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</si>
  <si>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</si>
  <si>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</si>
  <si>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</si>
  <si>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</si>
  <si>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</si>
  <si>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</si>
  <si>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</si>
  <si>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</si>
  <si>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</si>
  <si>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</si>
  <si>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</si>
  <si>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</si>
  <si>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</si>
  <si>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</si>
  <si>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</si>
  <si>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</si>
  <si>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</si>
  <si>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</si>
  <si>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</si>
  <si>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</si>
  <si>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</si>
  <si>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</si>
  <si>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</si>
  <si>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</si>
  <si>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</si>
  <si>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</si>
  <si>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</si>
  <si>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</si>
  <si>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</si>
  <si>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</si>
  <si>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</si>
  <si>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</si>
  <si>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</si>
  <si>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</si>
  <si>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</si>
  <si>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</si>
  <si>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</si>
  <si>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</si>
  <si>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</si>
  <si>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</si>
  <si>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</si>
  <si>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</si>
  <si>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</si>
  <si>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</si>
  <si>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</si>
  <si>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</si>
  <si>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</si>
  <si>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</si>
  <si>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</si>
  <si>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</si>
  <si>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</si>
  <si>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</si>
  <si>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</si>
  <si>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</si>
  <si>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</si>
  <si>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</si>
  <si>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</si>
  <si>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</si>
  <si>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</si>
  <si>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</si>
  <si>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</si>
  <si>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</si>
  <si>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</si>
  <si>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</si>
  <si>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</si>
  <si>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</si>
  <si>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</si>
  <si>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</si>
  <si>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</si>
  <si>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</si>
  <si>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</si>
  <si>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</si>
  <si>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</si>
  <si>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</si>
  <si>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</si>
  <si>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</si>
  <si>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</si>
  <si>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</si>
  <si>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</si>
  <si>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</si>
  <si>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</si>
  <si>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</si>
  <si>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</si>
  <si>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</si>
  <si>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</si>
  <si>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</si>
  <si>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</si>
  <si>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</si>
  <si>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</si>
  <si>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</si>
  <si>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</si>
  <si>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</si>
  <si>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</si>
  <si>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</si>
  <si>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</si>
  <si>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</si>
  <si>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</si>
  <si>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</si>
  <si>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</si>
  <si>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</si>
  <si>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</si>
  <si>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</si>
  <si>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</si>
  <si>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</si>
  <si>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</si>
  <si>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</si>
  <si>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</si>
  <si>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</si>
  <si>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</si>
  <si>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</si>
  <si>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</si>
  <si>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</si>
  <si>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</si>
  <si>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</si>
  <si>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</si>
  <si>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</si>
  <si>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</si>
  <si>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</si>
  <si>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</si>
  <si>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</si>
  <si>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</si>
  <si>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</si>
  <si>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</si>
  <si>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</si>
  <si>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</si>
  <si>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</si>
  <si>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</si>
  <si>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</si>
  <si>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</si>
  <si>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</si>
  <si>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</si>
  <si>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</si>
  <si>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</si>
  <si>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</si>
  <si>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</si>
  <si>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</si>
  <si>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</si>
  <si>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</si>
  <si>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</si>
  <si>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</si>
  <si>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</si>
  <si>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</si>
  <si>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</si>
  <si>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</si>
  <si>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</si>
  <si>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</si>
  <si>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</si>
  <si>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</si>
  <si>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</si>
  <si>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</si>
  <si>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</si>
  <si>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</si>
  <si>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</si>
  <si>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</si>
  <si>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</si>
  <si>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</si>
  <si>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</si>
  <si>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</si>
  <si>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</si>
  <si>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</si>
  <si>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</si>
  <si>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</si>
  <si>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</si>
  <si>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</si>
  <si>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</si>
  <si>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</si>
  <si>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</si>
  <si>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</si>
  <si>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</si>
  <si>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</si>
  <si>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</si>
  <si>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</si>
  <si>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</si>
  <si>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</si>
  <si>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</si>
  <si>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</si>
  <si>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</si>
  <si>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</si>
  <si>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</si>
  <si>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</si>
  <si>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</si>
  <si>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</si>
  <si>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</si>
  <si>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</si>
  <si>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</si>
  <si>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</si>
  <si>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</si>
  <si>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</si>
  <si>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</si>
  <si>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</si>
  <si>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</si>
  <si>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</si>
  <si>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</si>
  <si>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</si>
  <si>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</si>
  <si>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</si>
  <si>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</si>
  <si>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</si>
  <si>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</si>
  <si>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</si>
  <si>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</si>
  <si>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</si>
  <si>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</si>
  <si>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</si>
  <si>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</si>
  <si>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</si>
  <si>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</si>
  <si>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</si>
  <si>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</si>
  <si>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</si>
  <si>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</si>
  <si>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</si>
  <si>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</si>
  <si>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</si>
  <si>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</si>
  <si>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</si>
  <si>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</si>
  <si>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</si>
  <si>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</si>
  <si>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</si>
  <si>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</si>
  <si>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</si>
  <si>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</si>
  <si>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</si>
  <si>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</si>
  <si>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</si>
  <si>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</si>
  <si>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</si>
  <si>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</si>
  <si>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</si>
  <si>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</si>
  <si>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</si>
  <si>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</si>
  <si>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</si>
  <si>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</si>
  <si>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</si>
  <si>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</si>
  <si>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</si>
  <si>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</si>
  <si>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</si>
  <si>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</si>
  <si>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</si>
  <si>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</si>
  <si>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</si>
  <si>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</si>
  <si>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</si>
  <si>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</si>
  <si>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</si>
  <si>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</si>
  <si>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</si>
  <si>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</si>
  <si>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</si>
  <si>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</si>
  <si>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</si>
  <si>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</si>
  <si>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</si>
  <si>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</si>
  <si>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</si>
  <si>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</si>
  <si>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</si>
  <si>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</si>
  <si>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</si>
  <si>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</si>
  <si>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</si>
  <si>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</si>
  <si>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</si>
  <si>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</si>
  <si>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</si>
  <si>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</si>
  <si>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</si>
  <si>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</si>
  <si>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</si>
  <si>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</si>
  <si>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</si>
  <si>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</si>
  <si>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</si>
  <si>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</si>
  <si>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</si>
  <si>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</si>
  <si>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</si>
  <si>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</si>
  <si>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</si>
  <si>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</si>
  <si>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</si>
  <si>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</si>
  <si>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</si>
  <si>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</si>
  <si>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</si>
  <si>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</si>
  <si>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</si>
  <si>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</si>
  <si>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</si>
  <si>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</si>
  <si>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</si>
  <si>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</si>
  <si>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</si>
  <si>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</si>
  <si>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</si>
  <si>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</si>
  <si>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</si>
  <si>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</si>
  <si>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</si>
  <si>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</si>
  <si>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</si>
  <si>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</si>
  <si>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</si>
  <si>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</si>
  <si>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</si>
  <si>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</si>
  <si>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</si>
  <si>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</si>
  <si>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</si>
  <si>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</si>
  <si>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</si>
  <si>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</si>
  <si>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</si>
  <si>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</si>
  <si>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</si>
  <si>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</si>
  <si>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</si>
  <si>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</si>
  <si>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</si>
  <si>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</si>
  <si>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</si>
  <si>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</si>
  <si>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</si>
  <si>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</si>
  <si>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</si>
  <si>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</si>
  <si>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</si>
  <si>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</si>
  <si>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</si>
  <si>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</si>
  <si>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</si>
  <si>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</si>
  <si>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</si>
  <si>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</si>
  <si>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</si>
  <si>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</si>
  <si>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</si>
  <si>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</si>
  <si>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</si>
  <si>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</si>
  <si>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</si>
  <si>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</si>
  <si>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</si>
  <si>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</si>
  <si>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</si>
  <si>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</si>
  <si>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</si>
  <si>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</si>
  <si>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</si>
  <si>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</si>
  <si>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</si>
  <si>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</si>
  <si>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</si>
  <si>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</si>
  <si>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</si>
  <si>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</si>
  <si>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</si>
  <si>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</si>
  <si>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</si>
  <si>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</si>
  <si>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</si>
  <si>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</si>
  <si>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</si>
  <si>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</si>
  <si>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</si>
  <si>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</si>
  <si>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</si>
  <si>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</si>
  <si>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</si>
  <si>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</si>
  <si>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</si>
  <si>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</si>
  <si>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</si>
  <si>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</si>
  <si>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</si>
  <si>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</si>
  <si>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</si>
  <si>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</si>
  <si>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</si>
  <si>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</si>
  <si>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</si>
  <si>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</si>
  <si>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</si>
  <si>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</si>
  <si>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</si>
  <si>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</si>
  <si>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</si>
  <si>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</si>
  <si>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</si>
  <si>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</si>
  <si>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</si>
  <si>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</si>
  <si>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</si>
  <si>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</si>
  <si>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</si>
  <si>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</si>
  <si>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</si>
  <si>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</si>
  <si>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</si>
  <si>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</si>
  <si>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</si>
  <si>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</si>
  <si>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</si>
  <si>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</si>
  <si>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</si>
  <si>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</si>
  <si>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</si>
  <si>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</si>
  <si>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</si>
  <si>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</si>
  <si>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</si>
  <si>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</si>
  <si>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</si>
  <si>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</si>
  <si>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</si>
  <si>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</si>
  <si>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</si>
  <si>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</si>
  <si>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</si>
  <si>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</si>
  <si>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</si>
  <si>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</si>
  <si>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</si>
  <si>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</si>
  <si>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</si>
  <si>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</si>
  <si>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</si>
  <si>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</si>
  <si>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</si>
  <si>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</si>
  <si>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</si>
  <si>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</si>
  <si>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</si>
  <si>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</si>
  <si>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</si>
  <si>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</si>
  <si>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</si>
  <si>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</si>
  <si>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</si>
  <si>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</si>
  <si>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</si>
  <si>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</si>
  <si>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</si>
  <si>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</si>
  <si>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</si>
  <si>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</si>
  <si>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</si>
  <si>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</si>
  <si>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</si>
  <si>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</si>
  <si>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</si>
  <si>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</si>
  <si>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</si>
  <si>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</si>
  <si>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</si>
  <si>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</si>
  <si>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</si>
  <si>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</si>
  <si>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</si>
  <si>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</si>
  <si>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</si>
  <si>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</si>
  <si>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</si>
  <si>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</si>
  <si>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</si>
  <si>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</si>
  <si>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</si>
  <si>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</si>
  <si>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</si>
  <si>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</si>
  <si>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</si>
  <si>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</si>
  <si>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</si>
  <si>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</si>
  <si>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</si>
  <si>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</si>
  <si>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</si>
  <si>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</si>
  <si>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</si>
  <si>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</si>
  <si>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</si>
  <si>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</si>
  <si>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</si>
  <si>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</si>
  <si>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</si>
  <si>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</si>
  <si>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</si>
  <si>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</si>
  <si>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</si>
  <si>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</si>
  <si>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</si>
  <si>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</si>
  <si>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</si>
  <si>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</si>
  <si>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</si>
  <si>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</si>
  <si>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</si>
  <si>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</si>
  <si>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</si>
  <si>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</si>
  <si>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</si>
  <si>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</si>
  <si>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</si>
  <si>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</si>
  <si>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</si>
  <si>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</si>
  <si>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</si>
  <si>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</si>
  <si>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</si>
  <si>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</si>
  <si>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</si>
  <si>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</si>
  <si>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</si>
  <si>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</si>
  <si>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</si>
  <si>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</si>
  <si>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</si>
  <si>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</si>
  <si>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</si>
  <si>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</si>
  <si>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</si>
  <si>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</si>
  <si>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</si>
  <si>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</si>
  <si>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</si>
  <si>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</si>
  <si>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</si>
  <si>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</si>
  <si>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</si>
  <si>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</si>
  <si>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</si>
  <si>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</si>
  <si>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</si>
  <si>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</si>
  <si>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</si>
  <si>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</si>
  <si>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</si>
  <si>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</si>
  <si>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</si>
  <si>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</si>
  <si>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</si>
  <si>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</si>
  <si>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</si>
  <si>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</si>
  <si>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</si>
  <si>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</si>
  <si>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</si>
  <si>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</si>
  <si>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</si>
  <si>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</si>
  <si>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</si>
  <si>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</si>
  <si>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</si>
  <si>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</si>
  <si>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</si>
  <si>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</si>
  <si>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</si>
  <si>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</si>
  <si>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</si>
  <si>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</si>
  <si>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</si>
  <si>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</si>
  <si>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</si>
  <si>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</si>
  <si>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</si>
  <si>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</si>
  <si>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</si>
  <si>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</si>
  <si>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</si>
  <si>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</si>
  <si>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</si>
  <si>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</si>
  <si>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</si>
  <si>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</si>
  <si>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</si>
  <si>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</si>
  <si>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</si>
  <si>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</si>
  <si>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</si>
  <si>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</si>
  <si>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</si>
  <si>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</si>
  <si>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</si>
  <si>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</si>
  <si>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</si>
  <si>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</si>
  <si>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</si>
  <si>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</si>
  <si>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</si>
  <si>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</si>
  <si>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</si>
  <si>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</si>
  <si>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</si>
  <si>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</si>
  <si>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</si>
  <si>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</si>
  <si>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</si>
  <si>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</si>
  <si>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</si>
  <si>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</si>
  <si>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</si>
  <si>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</si>
  <si>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</si>
  <si>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</si>
  <si>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</si>
  <si>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</si>
  <si>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</si>
  <si>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</si>
  <si>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</si>
  <si>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</si>
  <si>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</si>
  <si>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</si>
  <si>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</si>
  <si>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</si>
  <si>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</si>
  <si>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</si>
  <si>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</si>
  <si>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</si>
  <si>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</si>
  <si>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</si>
  <si>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</si>
  <si>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</si>
  <si>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</si>
  <si>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</si>
  <si>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</si>
  <si>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</si>
  <si>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</si>
  <si>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</si>
  <si>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</si>
  <si>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</si>
  <si>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</si>
  <si>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</si>
  <si>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</si>
  <si>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</si>
  <si>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</si>
  <si>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</si>
  <si>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</si>
  <si>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</si>
  <si>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</si>
  <si>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</si>
  <si>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</si>
  <si>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</si>
  <si>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</si>
  <si>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</si>
  <si>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</si>
  <si>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</si>
  <si>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</si>
  <si>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</si>
  <si>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</si>
  <si>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</si>
  <si>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</si>
  <si>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</si>
  <si>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</si>
  <si>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</si>
  <si>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</si>
  <si>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</si>
  <si>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</si>
  <si>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</si>
  <si>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</si>
  <si>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</si>
  <si>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</si>
  <si>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</si>
  <si>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</si>
  <si>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</si>
  <si>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</si>
  <si>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</si>
  <si>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</si>
  <si>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</si>
  <si>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</si>
  <si>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</si>
  <si>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</si>
  <si>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</si>
  <si>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</si>
  <si>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</si>
  <si>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</si>
  <si>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</si>
  <si>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</si>
  <si>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</si>
  <si>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</si>
  <si>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</si>
  <si>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</si>
  <si>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</si>
  <si>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</si>
  <si>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</si>
  <si>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</si>
  <si>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</si>
  <si>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</si>
  <si>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</si>
  <si>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</si>
  <si>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</si>
  <si>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</si>
  <si>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</si>
  <si>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</si>
  <si>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</si>
  <si>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</si>
  <si>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</si>
  <si>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</si>
  <si>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</si>
  <si>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</si>
  <si>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</si>
  <si>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</si>
  <si>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</si>
  <si>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</si>
  <si>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</si>
  <si>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</si>
  <si>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</si>
  <si>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</si>
  <si>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</si>
  <si>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</si>
  <si>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</si>
  <si>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</si>
  <si>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</si>
  <si>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</si>
  <si>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</si>
  <si>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</si>
  <si>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</si>
  <si>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</si>
  <si>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</si>
  <si>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</si>
  <si>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</si>
  <si>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</si>
  <si>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</si>
  <si>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</si>
  <si>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</si>
  <si>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</si>
  <si>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</si>
  <si>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</si>
  <si>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</si>
  <si>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</si>
  <si>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</si>
  <si>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</si>
  <si>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</si>
  <si>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</si>
  <si>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</si>
  <si>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</si>
  <si>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</si>
  <si>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</si>
  <si>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</si>
  <si>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</si>
  <si>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</si>
  <si>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</si>
  <si>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</si>
  <si>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</si>
  <si>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</si>
  <si>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</si>
  <si>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</si>
  <si>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</si>
  <si>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</si>
  <si>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</si>
  <si>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</si>
  <si>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</si>
  <si>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</si>
  <si>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</si>
  <si>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</si>
  <si>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</si>
  <si>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</si>
  <si>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</si>
  <si>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</si>
  <si>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</si>
  <si>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</si>
  <si>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</si>
  <si>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</si>
  <si>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</si>
  <si>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</si>
  <si>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</si>
  <si>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</si>
  <si>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</si>
  <si>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</si>
  <si>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</si>
  <si>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</si>
  <si>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</si>
  <si>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</si>
  <si>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</si>
  <si>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</si>
  <si>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</si>
  <si>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</si>
  <si>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</si>
  <si>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</si>
  <si>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</si>
  <si>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</si>
  <si>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</si>
  <si>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</si>
  <si>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</si>
  <si>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</si>
  <si>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</si>
  <si>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</si>
  <si>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</si>
  <si>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</si>
  <si>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</si>
  <si>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</si>
  <si>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</si>
  <si>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</si>
  <si>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</si>
  <si>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</si>
  <si>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</si>
  <si>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</si>
  <si>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</si>
  <si>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</si>
  <si>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</si>
  <si>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</si>
  <si>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</si>
  <si>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</si>
  <si>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</si>
  <si>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</si>
  <si>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</si>
  <si>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</si>
  <si>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</si>
  <si>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</si>
  <si>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</si>
  <si>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</si>
  <si>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</si>
  <si>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</si>
  <si>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</si>
  <si>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</si>
  <si>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</si>
  <si>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</si>
  <si>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</si>
  <si>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</si>
  <si>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</si>
  <si>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</si>
  <si>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</si>
  <si>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</si>
  <si>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</si>
  <si>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</si>
  <si>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</si>
  <si>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</si>
  <si>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</si>
  <si>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</si>
  <si>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</si>
  <si>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</si>
  <si>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</si>
  <si>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</si>
  <si>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</si>
  <si>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</si>
  <si>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</si>
  <si>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</si>
  <si>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</si>
  <si>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</si>
  <si>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</si>
  <si>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</si>
  <si>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</si>
  <si>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</si>
  <si>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</si>
  <si>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</si>
  <si>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</si>
  <si>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</si>
  <si>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</si>
  <si>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</si>
  <si>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</si>
  <si>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</si>
  <si>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</si>
  <si>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</si>
  <si>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</si>
  <si>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</si>
  <si>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</si>
  <si>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</si>
  <si>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</si>
  <si>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</si>
  <si>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</si>
  <si>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</si>
  <si>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</si>
  <si>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</si>
  <si>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</si>
  <si>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</si>
  <si>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</si>
  <si>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</si>
  <si>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</si>
  <si>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</si>
  <si>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</si>
  <si>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</si>
  <si>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</si>
  <si>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</si>
  <si>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</si>
  <si>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</si>
  <si>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</si>
  <si>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</si>
  <si>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</si>
  <si>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</si>
  <si>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</si>
  <si>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</si>
  <si>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</si>
  <si>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</si>
  <si>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</si>
  <si>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</si>
  <si>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</si>
  <si>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</si>
  <si>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</si>
  <si>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</si>
  <si>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</si>
  <si>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</si>
  <si>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</si>
  <si>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</si>
  <si>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</si>
  <si>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</si>
  <si>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</si>
  <si>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</si>
  <si>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</si>
  <si>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</si>
  <si>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</si>
  <si>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</si>
  <si>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</si>
  <si>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</si>
  <si>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</si>
  <si>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</si>
  <si>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</si>
  <si>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</si>
  <si>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</si>
  <si>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</si>
  <si>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</si>
  <si>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</si>
  <si>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</si>
  <si>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</si>
  <si>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</si>
  <si>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</si>
  <si>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</si>
  <si>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</si>
  <si>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</si>
  <si>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</si>
  <si>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</si>
  <si>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</si>
  <si>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</si>
  <si>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</si>
  <si>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</si>
  <si>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</si>
  <si>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</si>
  <si>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</si>
  <si>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</si>
  <si>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</si>
  <si>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</si>
  <si>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</si>
  <si>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</si>
  <si>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</si>
  <si>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</si>
  <si>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</si>
  <si>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</si>
  <si>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</si>
  <si>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</si>
  <si>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</si>
  <si>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</si>
  <si>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</si>
  <si>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</si>
  <si>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</si>
  <si>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</si>
  <si>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</si>
  <si>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</si>
  <si>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</si>
  <si>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</si>
  <si>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</si>
  <si>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</si>
  <si>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</si>
  <si>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</si>
  <si>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</si>
  <si>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</si>
  <si>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</si>
  <si>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</si>
  <si>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</si>
  <si>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</si>
  <si>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</si>
  <si>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</si>
  <si>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</si>
  <si>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</si>
  <si>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</si>
  <si>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</si>
  <si>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</si>
  <si>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</si>
  <si>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</si>
  <si>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</si>
  <si>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</si>
  <si>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</si>
  <si>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</si>
  <si>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</si>
  <si>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</si>
  <si>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</si>
  <si>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</si>
  <si>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</si>
  <si>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</si>
  <si>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</si>
  <si>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</si>
  <si>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</si>
  <si>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</si>
  <si>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</si>
  <si>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</si>
  <si>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</si>
  <si>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</si>
  <si>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</si>
  <si>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</si>
  <si>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</si>
  <si>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</si>
  <si>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</si>
  <si>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</si>
  <si>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</si>
  <si>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</si>
  <si>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</si>
  <si>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</si>
  <si>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</si>
  <si>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</si>
  <si>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</si>
  <si>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</si>
  <si>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</si>
  <si>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</si>
  <si>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</si>
  <si>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</si>
  <si>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</si>
  <si>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</si>
  <si>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</si>
  <si>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</si>
  <si>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</si>
  <si>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</si>
  <si>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</si>
  <si>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</si>
  <si>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</si>
  <si>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</si>
  <si>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</si>
  <si>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</si>
  <si>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</si>
  <si>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</si>
  <si>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</si>
  <si>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</si>
  <si>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</si>
  <si>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</si>
  <si>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</si>
  <si>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</si>
  <si>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</si>
  <si>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</si>
  <si>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</si>
  <si>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</si>
  <si>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</si>
  <si>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</si>
  <si>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</si>
  <si>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</si>
  <si>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</si>
  <si>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</si>
  <si>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</si>
  <si>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</si>
  <si>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</si>
  <si>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</si>
  <si>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</si>
  <si>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</si>
  <si>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</si>
  <si>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</si>
  <si>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</si>
  <si>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</si>
  <si>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</si>
  <si>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</si>
  <si>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</si>
  <si>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</si>
  <si>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</si>
  <si>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</si>
  <si>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</si>
  <si>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</si>
  <si>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</si>
  <si>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</si>
  <si>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</si>
  <si>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</si>
  <si>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</si>
  <si>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</si>
  <si>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</si>
  <si>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</si>
  <si>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</si>
  <si>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</si>
  <si>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</si>
  <si>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</si>
  <si>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</si>
  <si>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</si>
  <si>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</si>
  <si>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</si>
  <si>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</si>
  <si>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</si>
  <si>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</si>
  <si>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</si>
  <si>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</si>
  <si>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</si>
  <si>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</si>
  <si>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</si>
  <si>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</si>
  <si>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</si>
  <si>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</si>
  <si>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</si>
  <si>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</si>
  <si>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</si>
  <si>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</si>
  <si>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</si>
  <si>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</si>
  <si>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</si>
  <si>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</si>
  <si>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</si>
  <si>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</si>
  <si>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</si>
  <si>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</si>
  <si>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</si>
  <si>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</si>
  <si>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</si>
  <si>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</si>
  <si>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</si>
  <si>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</si>
  <si>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</si>
  <si>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</si>
  <si>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</si>
  <si>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</si>
  <si>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</si>
  <si>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</si>
  <si>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</si>
  <si>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</si>
  <si>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</si>
  <si>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</si>
  <si>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</si>
  <si>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</si>
  <si>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</si>
  <si>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</si>
  <si>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</si>
  <si>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</si>
  <si>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</si>
  <si>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</si>
  <si>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</si>
  <si>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</si>
  <si>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</si>
  <si>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</si>
  <si>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</si>
  <si>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</si>
  <si>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</si>
  <si>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</si>
  <si>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</si>
  <si>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</si>
  <si>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</si>
  <si>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</si>
  <si>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</si>
  <si>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</si>
  <si>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</si>
  <si>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</si>
  <si>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</si>
  <si>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</si>
  <si>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</si>
  <si>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</si>
  <si>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</si>
  <si>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</si>
  <si>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</si>
  <si>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</si>
  <si>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</si>
  <si>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</si>
  <si>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</si>
  <si>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</si>
  <si>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</si>
  <si>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</si>
  <si>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</si>
  <si>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</si>
  <si>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</si>
  <si>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</si>
  <si>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</si>
  <si>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</si>
  <si>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</si>
  <si>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</si>
  <si>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</si>
  <si>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</si>
  <si>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</si>
  <si>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</si>
  <si>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</si>
  <si>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</si>
  <si>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</si>
  <si>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</si>
  <si>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</si>
  <si>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</si>
  <si>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</si>
  <si>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</si>
  <si>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</si>
  <si>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</si>
  <si>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</si>
  <si>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</si>
  <si>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</si>
  <si>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</si>
  <si>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</si>
  <si>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</si>
  <si>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</si>
  <si>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</si>
  <si>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</si>
  <si>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</si>
  <si>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</si>
  <si>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</si>
  <si>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</si>
  <si>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</si>
  <si>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</si>
  <si>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</si>
  <si>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</si>
  <si>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</si>
  <si>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</si>
  <si>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</si>
  <si>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</si>
  <si>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</si>
  <si>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</si>
  <si>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</si>
  <si>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</si>
  <si>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</si>
  <si>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</si>
  <si>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</si>
  <si>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</si>
  <si>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</si>
  <si>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</si>
  <si>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</si>
  <si>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</si>
  <si>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</si>
  <si>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</si>
  <si>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</si>
  <si>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</si>
  <si>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</si>
  <si>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</si>
  <si>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</si>
  <si>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</si>
  <si>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</si>
  <si>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</si>
  <si>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</si>
  <si>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</si>
  <si>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</si>
  <si>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</si>
  <si>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</si>
  <si>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</si>
  <si>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</si>
  <si>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</si>
  <si>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</si>
  <si>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</si>
  <si>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</si>
  <si>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</si>
  <si>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</si>
  <si>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</si>
  <si>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</si>
  <si>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</si>
  <si>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</si>
  <si>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</si>
  <si>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</si>
  <si>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</si>
  <si>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</si>
  <si>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</si>
  <si>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</si>
  <si>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</si>
  <si>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</si>
  <si>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</si>
  <si>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</si>
  <si>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</si>
  <si>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</si>
  <si>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</si>
  <si>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</si>
  <si>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</si>
  <si>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</si>
  <si>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</si>
  <si>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</si>
  <si>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</si>
  <si>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</si>
  <si>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</si>
  <si>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</si>
  <si>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</si>
  <si>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</si>
  <si>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</si>
  <si>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</si>
  <si>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</si>
  <si>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</si>
  <si>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</si>
  <si>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</si>
  <si>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</si>
  <si>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</si>
  <si>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</si>
  <si>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</si>
  <si>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</si>
  <si>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</si>
  <si>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</si>
  <si>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</si>
  <si>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</si>
  <si>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</si>
  <si>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</si>
  <si>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</si>
  <si>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</si>
  <si>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</si>
  <si>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</si>
  <si>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</si>
  <si>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</si>
  <si>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</si>
  <si>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</si>
  <si>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</si>
  <si>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</si>
  <si>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</si>
  <si>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</si>
  <si>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</si>
  <si>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</si>
  <si>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</si>
  <si>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</si>
  <si>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</si>
  <si>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</si>
  <si>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</si>
  <si>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</si>
  <si>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</si>
  <si>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</si>
  <si>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150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</si>
  <si>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</si>
  <si>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</si>
  <si>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</si>
  <si>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</si>
  <si>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</si>
  <si>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</si>
  <si>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</si>
  <si>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</si>
  <si>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</si>
  <si>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/60min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</si>
  <si>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</si>
  <si>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</si>
  <si>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</si>
  <si>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</si>
  <si>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</si>
  <si>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</si>
  <si>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</si>
  <si>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</si>
  <si>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</si>
  <si>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</si>
  <si>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</si>
  <si>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at site checking</t>
  </si>
  <si>
    <t>PCM-20251116-00000457</t>
  </si>
  <si>
    <t>EM team moved need 20 min</t>
  </si>
  <si>
    <t>PCM-20251116-00000476</t>
  </si>
  <si>
    <t>site located in Fursan island. team checking for sceco complain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</si>
</sst>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314.35380277777585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0.21906898148154141</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45977.302228703702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45977.302228703702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45977.302228703702</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45977.302228703702</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45977.302228703702</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45977.302228703702</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45977.302228703702</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45977.302228703702</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45977.302228703702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45977.302228703702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45977.302228703702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45977.302228703702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45977.302228703702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45977.302228703702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45977.302228703702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45977.302228703702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45977.302228703702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45977.302228703702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45977.302228703702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45977.302228703702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45977.302228703702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45977.302228703702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45977.302228703702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45977.302228703702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45977.302228703702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45977.302228703702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45977.302228703702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45977.302228703702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45977.302228703702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45977.302228703702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45977.302228703702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45977.302228703702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45977.302228703702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45977.302228703702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45977.302228703702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45977.302228703702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45977.302228703702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45977.302228703702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45977.302228703702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45977.302228703702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45977.302228703702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45977.302228703702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45977.302228703702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45977.302228703702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45977.302228703702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45977.302228703702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45977.302228703702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45977.302228703702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45977.302228703702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45977.302228703702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45977.302228703702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45977.302228703702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45977.302228703702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45977.302228703702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45977.302228703702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45977.302228703702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45977.302228703702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45977.302228703702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45977.302228703702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45977.302228703702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45977.302228703702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45977.302228703702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45977.302228703702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45977.302228703702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45977.302228703702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45977.302228703702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45977.302228703702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45977.302228703702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45977.302228703702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45977.302228703702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45977.302228703702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45977.302228703702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45977.302228703702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45977.302228703702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45977.302228703702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45977.302228703702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45977.302228703702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45977.302228703702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45977.302228703702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45977.302228703702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45977.302228703702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45977.302228703702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45977.302228703702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45977.302228703702</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CCD33BF6-C3CD-48F0-A0CF-5F0223ADB1D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152.30239074074052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0.86588611111073988</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0.57913842592097353</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0.36970555555308238</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0.28330509259103565</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45977.302228703702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45977.302228703702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45977.302228703702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45977.302228703702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45977.302228703702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45977.302228703702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45977.302228703702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45977.302228703702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45977.302228703702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45977.302228703702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45977.302228703702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45977.302228703702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45977.302228703702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45977.302228703702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45977.302228703702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45977.302228703702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45977.302228703702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45977.302228703702</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45977.302228703702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45977.302228703702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45977.302228703702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45977.302228703702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45977.302228703702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45977.302228703702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45977.302228703702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45977.302228703702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45977.302228703702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45977.302228703702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45977.302228703702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45977.302228703702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45977.302228703702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45977.302228703702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45977.302228703702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45977.302228703702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45977.302228703702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45977.302228703702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45977.302228703702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45977.302228703702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45977.302228703702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45977.302228703702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45977.302228703702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45977.302228703702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45977.302228703702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45977.302228703702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45977.302228703702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45977.302228703702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45977.302228703702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45977.302228703702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45977.302228703702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45977.302228703702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45977.302228703702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45977.302228703702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45977.302228703702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45977.302228703702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45977.302228703702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45977.302228703702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45977.302228703702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45977.302228703702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45977.302228703702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45977.302228703702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45977.302228703702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45977.302228703702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45977.302228703702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45977.302228703702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45977.302228703702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45977.302228703702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45977.302228703702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45977.302228703702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45977.302228703702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45977.302228703702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45977.302228703702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45977.302228703702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45977.302228703702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45977.302228703702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45977.302228703702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45977.302228703702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45977.302228703702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45977.302228703702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45977.302228703702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45977.302228703702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45977.302228703702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45977.302228703702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45977.302228703702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45977.302228703702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45977.302228703702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45977.302228703702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45977.302228703702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45977.302228703702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45977.302228703702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45977.302228703702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45977.302228703702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45977.302228703702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45977.302228703702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45977.302228703702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45977.302228703702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45977.302228703702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45977.302228703702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45977.302228703702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45977.302228703702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45977.302228703702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45977.302228703702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45977.302228703702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45977.302228703702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45977.302228703702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45977.302228703702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45977.302228703702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45977.302228703702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45977.302228703702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45977.302228703702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45977.302228703702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45977.302228703702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45977.302228703702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45977.302228703702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45977.302228703702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45977.302228703702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45977.302228703702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45977.302228703702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45977.302228703702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45977.302228703702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45977.302228703702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45977.302228703702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45977.302228703702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45977.302228703702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45977.302228703702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45977.302228703702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45977.302228703702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45977.302228703702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45977.302228703702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45977.302228703702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45977.302228703702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45977.302228703702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45977.302228703702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45977.302228703702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45977.302228703702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45977.302228703702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45977.302228703702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45977.302228703702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45977.302228703702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45977.302228703702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45977.302228703702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45977.302228703702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45977.302228703702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45977.302228703702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45977.302228703702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45977.302228703702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45977.302228703702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45977.302228703702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45977.302228703702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45977.302228703702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45977.302228703702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45977.302228703702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45977.302228703702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45977.302228703702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45977.302228703702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45977.302228703702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45977.302228703702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45977.302228703702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45977.302228703702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45977.302228703702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45977.302228703702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45977.302228703702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45977.302228703702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45977.302228703702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45977.302228703702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45977.302228703702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45977.302228703702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45977.302228703702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45977.302228703702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45977.302228703702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45977.302228703702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45977.302228703702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45977.302228703702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45977.302228703702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45977.302228703702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45977.302228703702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45977.302228703702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45977.302228703702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45977.302228703702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45977.302228703702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45977.302228703702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45977.302228703702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45977.302228703702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45977.302228703702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45977.302228703702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45977.302228703702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45977.302228703702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45977.302228703702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45977.302228703702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45977.302228703702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45977.302228703702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45977.302228703702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45977.302228703702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45977.302228703702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45977.302228703702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45977.302228703702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45977.302228703702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45977.302228703702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45977.302228703702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45977.302228703702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45977.302228703702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45977.302228703702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45977.302228703702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45977.302228703702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45977.302228703702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45977.302228703702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45977.302228703702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45977.302228703702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45977.302228703702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45977.302228703702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45977.302228703702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45977.302228703702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45977.302228703702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45977.302228703702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45977.302228703702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45977.302228703702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45977.302228703702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45977.302228703702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45977.302228703702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45977.302228703702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45977.302228703702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45977.302228703702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45977.302228703702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45977.302228703702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45977.302228703702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45977.302228703702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45977.302228703702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45977.302228703702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45977.302228703702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45977.302228703702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45977.302228703702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45977.302228703702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45977.302228703702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45977.302228703702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45977.302228703702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45977.302228703702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45977.302228703702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45977.302228703702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45977.302228703702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45977.302228703702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45977.302228703702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45977.302228703702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45977.302228703702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45977.302228703702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45977.302228703702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45977.302228703702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45977.302228703702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45977.302228703702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45977.302228703702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45977.302228703702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45977.302228703702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45977.302228703702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45977.302228703702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45977.302228703702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45977.302228703702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45977.302228703702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45977.302228703702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45977.302228703702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45977.302228703702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45977.302228703702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45977.302228703702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45977.302228703702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45977.302228703702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45977.302228703702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45977.302228703702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45977.302228703702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45977.302228703702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45977.302228703702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45977.302228703702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45977.302228703702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45977.302228703702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45977.302228703702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45977.302228703702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45977.302228703702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45977.302228703702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45977.302228703702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45977.302228703702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45977.302228703702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45977.302228703702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45977.302228703702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45977.302228703702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45977.302228703702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45977.302228703702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45977.302228703702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45977.302228703702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45977.302228703702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45977.302228703702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45977.302228703702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45977.302228703702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45977.302228703702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45977.302228703702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45977.302228703702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45977.302228703702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45977.302228703702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45977.302228703702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45977.302228703702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45977.302228703702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45977.302228703702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45977.302228703702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45977.302228703702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45977.302228703702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45977.302228703702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45977.302228703702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45977.302228703702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45977.302228703702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45977.302228703702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45977.302228703702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45977.302228703702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45977.302228703702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45977.302228703702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45977.302228703702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45977.302228703702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45977.302228703702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45977.302228703702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45977.302228703702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45977.302228703702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45977.302228703702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45977.302228703702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45977.302228703702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45977.302228703702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45977.302228703702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45977.302228703702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45977.302228703702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45977.302228703702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45977.302228703702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45977.302228703702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45977.302228703702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45977.302228703702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45977.302228703702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45977.302228703702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45977.302228703702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45977.302228703702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45977.302228703702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45977.302228703702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45977.302228703702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45977.302228703702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45977.302228703702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45977.302228703702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45977.302228703702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45977.302228703702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45977.302228703702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45977.302228703702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45977.302228703702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45977.302228703702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45977.302228703702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45977.302228703702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45977.302228703702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45977.302228703702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45977.302228703702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45977.302228703702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45977.302228703702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45977.302228703702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45977.302228703702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45977.302228703702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45977.302228703702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45977.302228703702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45977.302228703702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45977.302228703702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45977.302228703702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45977.302228703702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45977.302228703702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45977.302228703702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45977.302228703702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45977.302228703702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45977.302228703702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45977.302228703702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45977.302228703702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45977.302228703702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45977.302228703702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45977.302228703702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45977.302228703702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45977.302228703702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45977.302228703702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45977.302228703702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45977.302228703702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45977.302228703702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45977.302228703702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45977.302228703702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45977.302228703702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45977.302228703702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45977.302228703702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45977.302228703702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45977.302228703702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45977.302228703702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45977.302228703702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45977.302228703702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45977.302228703702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45977.302228703702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45977.302228703702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45977.302228703702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45977.302228703702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45977.302228703702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45977.302228703702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45977.302228703702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45977.302228703702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45977.302228703702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45977.302228703702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45977.302228703702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45977.302228703702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45977.302228703702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45977.302228703702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45977.302228703702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45977.302228703702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45977.302228703702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45977.302228703702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45977.302228703702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45977.302228703702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45977.302228703702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45977.302228703702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45977.302228703702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45977.302228703702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45977.302228703702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45977.302228703702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45977.302228703702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45977.302228703702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45977.302228703702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45977.302228703702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45977.302228703702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45977.302228703702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45977.302228703702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45977.302228703702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45977.302228703702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45977.302228703702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45977.302228703702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45977.302228703702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45977.302228703702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45977.302228703702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45977.302228703702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45977.302228703702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45977.302228703702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45977.302228703702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45977.302228703702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45977.302228703702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45977.302228703702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45977.302228703702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45977.302228703702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45977.302228703702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45977.302228703702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45977.302228703702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45977.302228703702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45977.302228703702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45977.302228703702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45977.302228703702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45977.302228703702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45977.302228703702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45977.302228703702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45977.302228703702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45977.302228703702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45977.302228703702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45977.302228703702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45977.302228703702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45977.302228703702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45977.302228703702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45977.302228703702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45977.302228703702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45977.302228703702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45977.302228703702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45977.302228703702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45977.302228703702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45977.302228703702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45977.302228703702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45977.302228703702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45977.302228703702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45977.302228703702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45977.302228703702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45977.302228703702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45977.302228703702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45977.302228703702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45977.302228703702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45977.302228703702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45977.302228703702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45977.302228703702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45977.302228703702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45977.302228703702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45977.302228703702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45977.302228703702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45977.302228703702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45977.302228703702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45977.302228703702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45977.302228703702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45977.302228703702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45977.302228703702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45977.302228703702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45977.302228703702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45977.302228703702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45977.302228703702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45977.302228703702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45977.302228703702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45977.302228703702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45977.302228703702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45977.302228703702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45977.302228703702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45977.302228703702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45977.302228703702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45977.302228703702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45977.302228703702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45977.302228703702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45977.302228703702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45977.302228703702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45977.302228703702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45977.302228703702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45977.302228703702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45977.302228703702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45977.302228703702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45977.302228703702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45977.302228703702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45977.302228703702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45977.302228703702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45977.302228703702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45977.302228703702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45977.302228703702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45977.302228703702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45977.302228703702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45977.302228703702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45977.302228703702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45977.302228703702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45977.302228703702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45977.302228703702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45977.302228703702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45977.302228703702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45977.302228703702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45977.302228703702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45977.302228703702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45977.302228703702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45977.302228703702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45977.302228703702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45977.302228703702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45977.302228703702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45977.302228703702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45977.302228703702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45977.302228703702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45977.302228703702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45977.302228703702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45977.302228703702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45977.302228703702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45977.302228703702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45977.302228703702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45977.302228703702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45977.302228703702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45977.302228703702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45977.302228703702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45977.302228703702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45977.302228703702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45977.302228703702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45977.302228703702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45977.302228703702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45977.302228703702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45977.302228703702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45977.302228703702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45977.302228703702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45977.302228703702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45977.302228703702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45977.302228703702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45977.302228703702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45977.302228703702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45977.302228703702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45977.302228703702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45977.302228703702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45977.302228703702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45977.302228703702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45977.302228703702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45977.302228703702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45977.302228703702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45977.302228703702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45977.302228703702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45977.302228703702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45977.302228703702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45977.302228703702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45977.302228703702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45977.302228703702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45977.302228703702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45977.302228703702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45977.302228703702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45977.302228703702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45977.302228703702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45977.302228703702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45977.302228703702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45977.302228703702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45977.302228703702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45977.302228703702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45977.302228703702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45977.302228703702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45977.302228703702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45977.302228703702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45977.302228703702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45977.302228703702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45977.302228703702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45977.302228703702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45977.302228703702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45977.302228703702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45977.302228703702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45977.302228703702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45977.302228703702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45977.302228703702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45977.302228703702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45977.302228703702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45977.302228703702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45977.302228703702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45977.302228703702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45977.302228703702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45977.302228703702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45977.302228703702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45977.302228703702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45977.302228703702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45977.302228703702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45977.302228703702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45977.302228703702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45977.302228703702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45977.302228703702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45977.302228703702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45977.302228703702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45977.302228703702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45977.302228703702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45977.302228703702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45977.302228703702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45977.302228703702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45977.302228703702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45977.302228703702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45977.302228703702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45977.302228703702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45977.302228703702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45977.302228703702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45977.302228703702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45977.302228703702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45977.302228703702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45977.302228703702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45977.302228703702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45977.302228703702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45977.302228703702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45977.302228703702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45977.302228703702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45977.302228703702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45977.302228703702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45977.302228703702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45977.302228703702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45977.302228703702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45977.302228703702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45977.302228703702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45977.302228703702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45977.302228703702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45977.302228703702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45977.302228703702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45977.302228703702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45977.302228703702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45977.302228703702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45977.302228703702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45977.302228703702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45977.302228703702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45977.302228703702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45977.302228703702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45977.302228703702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45977.302228703702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45977.302228703702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45977.302228703702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45977.302228703702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45977.302228703702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45977.302228703702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45977.302228703702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45977.302228703702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45977.302228703702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45977.302228703702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45977.302228703702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45977.302228703702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45977.302228703702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45977.302228703702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45977.302228703702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45977.302228703702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45977.302228703702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45977.302228703702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45977.302228703702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45977.302228703702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45977.302228703702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45977.302228703702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45977.302228703702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45977.302228703702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45977.302228703702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45977.302228703702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45977.302228703702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45977.302228703702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45977.302228703702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45977.302228703702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45977.302228703702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45977.302228703702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45977.302228703702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45977.302228703702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45977.302228703702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45977.302228703702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45977.302228703702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45977.302228703702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45977.302228703702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45977.302228703702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45977.302228703702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45977.302228703702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45977.302228703702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45977.302228703702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45977.302228703702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45977.302228703702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45977.302228703702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45977.302228703702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45977.302228703702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45977.302228703702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45977.302228703702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45977.302228703702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45977.302228703702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45977.302228703702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45977.302228703702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45977.302228703702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45977.302228703702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45977.302228703702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45977.302228703702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45977.302228703702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45977.302228703702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45977.302228703702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45977.302228703702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45977.302228703702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45977.302228703702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45977.302228703702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45977.302228703702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45977.302228703702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45977.302228703702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45977.302228703702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45977.302228703702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45977.302228703702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45977.302228703702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45977.302228703702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45977.302228703702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45977.302228703702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45977.302228703702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45977.302228703702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45977.302228703702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45977.302228703702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45977.302228703702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45977.302228703702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45977.302228703702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45977.302228703702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45977.302228703702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45977.302228703702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45977.302228703702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45977.302228703702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45977.302228703702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45977.302228703702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45977.302228703702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45977.302228703702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45977.302228703702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45977.302228703702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45977.302228703702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45977.302228703702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45977.302228703702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45977.302228703702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45977.302228703702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45977.302228703702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45977.302228703702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45977.302228703702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45977.302228703702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45977.302228703702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45977.302228703702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45977.302228703702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45977.302228703702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45977.302228703702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45977.302228703702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45977.302228703702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45977.302228703702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45977.302228703702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45977.302228703702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45977.302228703702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45977.302228703702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45977.302228703702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45977.302228703702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45977.302228703702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45977.302228703702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45977.302228703702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45977.302228703702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45977.302228703702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45977.302228703702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45977.302228703702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45977.302228703702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45977.302228703702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45977.302228703702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45977.302228703702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45977.302228703702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45977.302228703702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45977.302228703702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45977.302228703702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45977.302228703702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45977.302228703702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45977.302228703702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45977.302228703702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45977.302228703702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45977.302228703702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45977.302228703702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45977.302228703702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45977.302228703702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45977.302228703702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45977.302228703702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45977.302228703702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45977.302228703702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45977.302228703702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45977.302228703702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45977.302228703702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45977.302228703702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45977.302228703702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45977.302228703702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45977.302228703702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45977.302228703702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45977.302228703702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45977.302228703702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45977.302228703702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45977.302228703702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45977.302228703702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45977.302228703702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45977.302228703702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45977.302228703702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45977.302228703702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45977.302228703702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45977.302228703702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45977.302228703702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45977.302228703702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45977.302228703702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45977.302228703702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45977.302228703702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45977.302228703702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45977.302228703702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45977.302228703702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45977.302228703702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45977.302228703702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45977.302228703702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45977.302228703702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45977.302228703702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45977.302228703702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45977.302228703702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45977.302228703702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45977.302228703702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45977.302228703702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45977.302228703702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45977.302228703702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45977.302228703702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45977.302228703702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45977.302228703702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45977.302228703702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45977.302228703702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45977.302228703702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45977.302228703702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45977.302228703702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45977.302228703702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45977.302228703702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45977.302228703702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45977.302228703702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45977.302228703702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45977.302228703702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45977.302228703702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45977.302228703702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45977.302228703702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45977.302228703702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45977.302228703702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45977.302228703702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45977.302228703702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45977.302228703702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45977.302228703702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45977.302228703702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45977.302228703702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45977.302228703702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45977.302228703702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45977.302228703702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45977.302228703702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45977.302228703702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45977.302228703702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45977.302228703702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45977.302228703702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45977.302228703702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45977.302228703702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45977.302228703702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45977.302228703702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45977.302228703702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45977.302228703702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45977.302228703702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45977.302228703702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45977.302228703702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45977.302228703702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45977.302228703702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45977.302228703702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45977.302228703702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45977.302228703702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45977.302228703702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45977.302228703702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45977.302228703702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45977.302228703702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45977.302228703702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45977.302228703702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45977.302228703702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45977.302228703702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45977.302228703702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45977.302228703702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45977.302228703702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45977.302228703702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45977.302228703702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45977.302228703702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45977.302228703702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45977.302228703702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45977.302228703702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45977.302228703702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45977.302228703702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45977.302228703702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45977.302228703702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45977.302228703702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45977.302228703702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45977.302228703702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45977.302228703702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45977.302228703702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45977.302228703702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45977.302228703702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45977.302228703702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45977.302228703702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45977.302228703702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45977.302228703702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45977.302228703702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45977.302228703702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45977.302228703702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45977.302228703702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45977.302228703702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45977.302228703702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45977.302228703702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45977.302228703702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45977.302228703702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45977.302228703702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45977.302228703702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45977.302228703702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45977.302228703702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45977.302228703702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45977.302228703702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45977.302228703702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45977.302228703702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45977.302228703702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45977.302228703702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45977.302228703702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45977.302228703702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45977.302228703702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45977.302228703702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45977.302228703702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45977.302228703702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45977.302228703702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45977.302228703702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45977.302228703702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45977.302228703702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45977.302228703702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45977.302228703702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45977.302228703702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45977.302228703702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45977.302228703702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45977.302228703702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45977.302228703702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45977.302228703702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45977.302228703702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45977.302228703702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45977.302228703702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45977.302228703702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45977.302228703702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45977.302228703702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45977.302228703702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45977.302228703702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45977.302228703702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45977.302228703702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45977.302228703702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45977.302228703702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45977.302228703702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45977.302228703702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45977.302228703702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45977.302228703702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45977.302228703702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45977.302228703702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45977.302228703702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45977.302228703702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45977.302228703702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45977.302228703702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45977.302228703702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45977.302228703702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45977.302228703702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45977.302228703702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45977.302228703702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45977.302228703702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45977.302228703702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45977.302228703702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45977.302228703702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45977.302228703702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45977.302228703702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45977.302228703702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45977.302228703702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45977.302228703702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45977.302228703702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45977.302228703702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45977.302228703702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45977.302228703702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45977.302228703702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45977.302228703702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45977.302228703702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45977.302228703702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45977.302228703702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45977.302228703702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45977.302228703702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45977.302228703702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45977.302228703702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45977.302228703702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45977.302228703702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45977.302228703702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45977.302228703702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45977.302228703702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45977.302228703702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45977.302228703702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45977.302228703702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45977.302228703702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45977.302228703702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45977.302228703702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45977.302228703702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45977.302228703702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45977.302228703702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273.82151111110579</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0.71311967592919245</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0.51595532407372957</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45977.302228472225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45977.302228472225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45977.302228703702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45977.302228703702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45977.302228703702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45977.302228703702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45977.302228703702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45977.302228703702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45977.302228703702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45977.302228703702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45977.302228703702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45977.302228703702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45977.302228703702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45977.302228703702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45977.302228703702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45977.302228703702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45977.302228703702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45977.302228703702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45977.302228703702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45977.302228703702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45977.302228703702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45977.302228703702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45977.302228703702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45977.302228703702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45977.302228703702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45977.302228703702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45977.302228703702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45977.302228703702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45977.302228703702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45977.302228703702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45977.302228703702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45977.302228703702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45977.302228703702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45977.302228703702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45977.302228703702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45977.302228703702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45977.302228703702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45977.302228703702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45977.302228703702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45977.302228703702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45977.302228703702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45977.302228703702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45977.302228703702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45977.302228703702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45977.302228703702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45977.302228703702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45977.302228703702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45977.302228703702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45977.302228703702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45977.302228703702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45977.302228703702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45977.302228703702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45977.302228703702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45977.302228703702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45977.302228703702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45977.302228703702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45977.302228703702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45977.302228703702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45977.302228703702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45977.302228703702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45977.302228703702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45977.302228703702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45977.302228703702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45977.302228703702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45977.302228703702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45977.302228703702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45977.302228703702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45977.302228703702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45977.302228703702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45977.302228703702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45977.302228703702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45977.302228703702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45977.302228703702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45977.302228703702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45977.302228703702</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6"/>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85.470168518513674</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51.113351388885349</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39024</v>
      </c>
      <c r="F4" s="125">
        <v>45948.661111111112</v>
      </c>
      <c r="G4" s="126">
        <f t="shared" ref="G4" ca="1" si="1">IFERROR(NOW()-F4,"")</f>
        <v>28.64111759258958</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f ca="1">IFERROR(NOW()-F5,"")</f>
        <v>8.4536289351890446</v>
      </c>
      <c r="H5" s="125">
        <v>45968.827465277776</v>
      </c>
      <c r="I5" s="124" t="s">
        <v>22</v>
      </c>
      <c r="J5" s="124" t="s">
        <v>65</v>
      </c>
      <c r="K5" s="124" t="s">
        <v>39129</v>
      </c>
      <c r="L5" s="124" t="s">
        <v>8145</v>
      </c>
    </row>
    <row r="6" spans="1:13">
      <c r="A6" s="124" t="s">
        <v>39130</v>
      </c>
      <c r="B6" s="124" t="str">
        <f>IFERROR(VLOOKUP(D6,DB!A:K,11,0),"")</f>
        <v>R5</v>
      </c>
      <c r="C6" s="124">
        <v>1</v>
      </c>
      <c r="D6" s="124" t="s">
        <v>33027</v>
      </c>
      <c r="E6" s="124" t="s">
        <v>39021</v>
      </c>
      <c r="F6" s="158">
        <v>45977.009479166663</v>
      </c>
      <c r="G6" s="126">
        <f t="shared" ref="G6:G29" ca="1" si="2">IFERROR(NOW()-F6,"")</f>
        <v>0.29274953703861684</v>
      </c>
      <c r="H6" s="158">
        <v>45976.947858796295</v>
      </c>
      <c r="I6" s="124" t="str">
        <f>IFERROR(VLOOKUP(D6,DB!A:F,6,0),"")</f>
        <v>SCECO</v>
      </c>
      <c r="J6" s="124" t="str">
        <f>IFERROR(VLOOKUP(D6,DB!A:G,7,0),"")</f>
        <v>No BB Design</v>
      </c>
      <c r="K6" s="124" t="s">
        <v>39131</v>
      </c>
      <c r="L6" s="124" t="str">
        <f>IFERROR(VLOOKUP(D6,DB!A:I,9,0),"")</f>
        <v>Latis</v>
      </c>
    </row>
    <row r="7" spans="1:13">
      <c r="A7" s="124" t="s">
        <v>39132</v>
      </c>
      <c r="B7" s="124" t="str">
        <f>IFERROR(VLOOKUP(D7,DB!A:K,11,0),"")</f>
        <v>R5</v>
      </c>
      <c r="C7" s="124">
        <v>1</v>
      </c>
      <c r="D7" s="124" t="s">
        <v>35185</v>
      </c>
      <c r="E7" s="124" t="s">
        <v>39021</v>
      </c>
      <c r="F7" s="158">
        <v>45977.217291666668</v>
      </c>
      <c r="G7" s="126">
        <f t="shared" ca="1" si="2"/>
        <v>8.4937037034251262E-2</v>
      </c>
      <c r="H7" s="158">
        <v>45977.20516203704</v>
      </c>
      <c r="I7" s="124" t="str">
        <f>IFERROR(VLOOKUP(D7,DB!A:F,6,0),"")</f>
        <v>SCECO</v>
      </c>
      <c r="J7" s="124" t="str">
        <f>IFERROR(VLOOKUP(D7,DB!A:G,7,0),"")</f>
        <v>Vandalized</v>
      </c>
      <c r="K7" s="124" t="s">
        <v>39133</v>
      </c>
      <c r="L7" s="124" t="str">
        <f>IFERROR(VLOOKUP(D7,DB!A:I,9,0),"")</f>
        <v>Latis</v>
      </c>
    </row>
    <row r="8" spans="1:13">
      <c r="A8" s="124" t="s">
        <v>39134</v>
      </c>
      <c r="B8" s="124" t="str">
        <f>IFERROR(VLOOKUP(D8,DB!A:K,11,0),"")</f>
        <v>R5</v>
      </c>
      <c r="C8" s="124">
        <v>1</v>
      </c>
      <c r="D8" s="124" t="s">
        <v>33490</v>
      </c>
      <c r="E8" s="124" t="s">
        <v>39024</v>
      </c>
      <c r="F8" s="158">
        <v>45977.263009259259</v>
      </c>
      <c r="G8" s="126">
        <f t="shared" ca="1" si="2"/>
        <v>3.9219444443006068E-2</v>
      </c>
      <c r="H8" s="158">
        <v>45977.230844907404</v>
      </c>
      <c r="I8" s="124" t="str">
        <f>IFERROR(VLOOKUP(D8,DB!A:F,6,0),"")</f>
        <v>SCECO</v>
      </c>
      <c r="J8" s="124" t="str">
        <f>IFERROR(VLOOKUP(D8,DB!A:G,7,0),"")</f>
        <v>Dead</v>
      </c>
      <c r="K8" s="124" t="s">
        <v>39135</v>
      </c>
      <c r="L8" s="124" t="str">
        <f>IFERROR(VLOOKUP(D8,DB!A:I,9,0),"")</f>
        <v>Latis</v>
      </c>
    </row>
    <row r="9" spans="1:13">
      <c r="A9" s="124"/>
      <c r="B9" s="124" t="str">
        <f>IFERROR(VLOOKUP(D9,DB!A:K,11,0),"")</f>
        <v/>
      </c>
      <c r="C9" s="124"/>
      <c r="D9" s="124"/>
      <c r="E9" s="124"/>
      <c r="F9" s="158"/>
      <c r="G9" s="126">
        <f t="shared" ca="1" si="2"/>
        <v>45977.302228703702</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45977.302228703702</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45977.302228703702</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45977.302228703702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45977.302228703702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45977.302228703702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45977.302228703702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45977.302228703702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45977.302228703702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45977.302228703702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45977.302228703702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45977.302228703702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45977.302228703702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45977.302228703702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45977.302228703702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45977.302228703702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45977.302228703702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45977.302228703702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45977.302228703702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45977.302228703702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45977.302228703702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ref="G30:G93" ca="1" si="3">IFERROR(NOW()-F30,"")</f>
        <v>45977.302228703702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45977.302228703702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45977.302228703702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45977.302228703702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45977.302228703702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45977.302228703702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45977.302228703702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45977.302228703702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45977.302228703702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45977.302228703702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45977.302228703702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45977.302228703702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45977.302228703702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45977.302228703702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45977.302228703702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45977.302228703702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45977.302228703702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45977.302228703702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45977.302228703702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45977.302228703702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45977.302228703702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45977.302228703702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45977.302228703702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45977.302228703702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45977.302228703702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45977.302228703702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45977.302228703702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45977.302228703702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45977.302228703702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45977.302228703702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45977.302228703702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45977.302228703702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45977.302228703702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45977.302228703702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45977.302228703702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45977.302228703702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45977.302228703702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45977.302228703702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45977.302228703702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45977.302228703702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45977.302228703702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45977.302228703702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45977.302228703702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45977.302228703702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45977.302228703702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45977.302228703702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45977.302228703702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45977.302228703702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45977.302228703702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45977.302228703702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45977.302228703702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45977.302228703702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45977.302228703702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45977.302228703702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45977.302228703702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45977.302228703702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45977.302228703702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45977.302228703702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45977.302228703702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45977.302228703702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45977.302228703702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45977.302228703702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45977.302228703702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45977.302228703702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4">IFERROR(NOW()-F94,"")</f>
        <v>45977.302228703702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45977.302228703702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45977.302228703702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45977.302228703702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45977.302228703702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45977.302228703702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45977.302228703702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45977.302228703702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45977.302228703702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45977.302228703702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45977.302228703702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45977.302228703702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45977.302228703702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45977.302228703702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45977.302228703702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45977.302228703702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45977.302228703702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45977.302228703702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45977.302228703702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45977.302228703702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45977.302228703702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45977.302228703702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45977.302228703702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45977.302228703702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45977.302228703702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45977.302228703702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45977.302228703702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45977.302228703702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45977.302228703702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45977.302228703702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45977.302228703702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45977.302228703702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45977.302228703702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45977.302228703702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45977.302228703702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45977.302228703702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45977.302228703702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45977.302228703702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45977.302228703702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45977.302228703702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45977.302228703702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45977.302228703702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45977.302228703702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45977.302228703702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45977.302228703702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45977.302228703702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45977.302228703702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45977.302228703702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45977.302228703702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45977.302228703702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45977.302228703702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45977.302228703702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45977.302228703702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45977.302228703702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45977.302228703702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45977.302228703702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45977.302228703702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45977.302228703702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45977.302228703702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45977.302228703702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45977.302228703702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45977.302228703702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45977.302228703702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45977.302228703702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5">IFERROR(NOW()-F158,"")</f>
        <v>45977.302228703702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45977.302228703702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45977.302228703702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45977.302228703702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45977.302228703702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45977.302228703702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45977.302228703702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45977.302228703702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45977.302228703702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45977.302228703702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45977.302228703702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45977.302228703702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45977.302228703702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45977.302228703702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45977.302228703702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45977.302228703702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45977.302228703702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45977.302228703702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45977.302228703702</v>
      </c>
      <c r="H176" s="124"/>
      <c r="I176" s="124" t="str">
        <f>IFERROR(VLOOKUP(D176,DB!A:F,6,0),"")</f>
        <v/>
      </c>
      <c r="J176" s="124" t="str">
        <f>IFERROR(VLOOKUP(D176,DB!A:G,7,0),"")</f>
        <v/>
      </c>
      <c r="K176" s="124"/>
      <c r="L176" s="124" t="str">
        <f>IFERROR(VLOOKUP(D176,DB!A:I,9,0),"")</f>
        <v/>
      </c>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39136</v>
      </c>
      <c r="B2" s="141" t="str">
        <f>IFERROR(VLOOKUP(D2,DB!A:K,11,0),"")</f>
        <v>R6</v>
      </c>
      <c r="C2" s="142">
        <v>1</v>
      </c>
      <c r="D2" s="141" t="s">
        <v>33746</v>
      </c>
      <c r="E2" s="124" t="s">
        <v>39021</v>
      </c>
      <c r="F2" s="143">
        <v>45977.274814814817</v>
      </c>
      <c r="G2" s="105">
        <f t="shared" ref="G2:G11" ca="1" si="0">IFERROR(NOW()-F2,"-")</f>
        <v>2.741388888534857E-2</v>
      </c>
      <c r="H2" s="143">
        <v>45977.269004629627</v>
      </c>
      <c r="I2" s="141" t="str">
        <f>IFERROR(VLOOKUP(D2,DB!A:F,6,0),"")</f>
        <v>SCECO</v>
      </c>
      <c r="J2" s="141" t="str">
        <f>IFERROR(VLOOKUP(D2,DB!A:G,7,0),"")</f>
        <v>Dead</v>
      </c>
      <c r="K2" s="144" t="s">
        <v>39137</v>
      </c>
      <c r="L2" s="145" t="str">
        <f>IFERROR(VLOOKUP(D2,DB!A:I,9,0),"")</f>
        <v>Latis</v>
      </c>
    </row>
    <row r="3" spans="1:16382" ht="31.5" customHeight="1">
      <c r="A3" s="140"/>
      <c r="B3" s="141" t="str">
        <f>IFERROR(VLOOKUP(D3,DB!A:K,11,0),"")</f>
        <v/>
      </c>
      <c r="C3" s="142"/>
      <c r="D3" s="141"/>
      <c r="E3" s="124"/>
      <c r="F3" s="143"/>
      <c r="G3" s="105">
        <f t="shared" ca="1" si="0"/>
        <v>45977.302228703702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45977.302228703702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45977.302228703702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45977.302228703702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45977.302228703702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45977.302228703702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45977.302228703702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45977.302228703702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45977.302228703702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45977.302228703702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45977.302228703702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45977.302228703702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45977.302228703702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45977.302228703702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45977.302228703702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45977.302228703702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45977.302228703702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45977.302228703702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45977.302228703702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45977.302228703702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45977.302228703702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45977.302228703702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45977.302228703702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45977.302228703702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45977.302228703702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45977.302228703702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45977.302228703702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45977.302228703702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45977.302228703702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45977.302228703702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45977.302228703702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45977.302228703702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45977.302228703702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45977.302228703702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45977.302228703702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45977.302228703702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45977.302228703702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45977.302228703702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45977.302228703702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45977.302228703702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45977.302228703702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45977.302228703702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45977.302228703702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45977.302228703702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45977.302228703702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45977.302228703702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45977.302228703702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45977.302228703702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45977.302228703702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45977.302228703702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45977.302228703702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45977.302228703702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45977.302228703702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45977.302228703702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45977.302228703702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45977.302228703702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45977.302228703702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45977.302228703702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45977.302228703702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45977.302228703702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45977.302228703702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45977.302228703702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45977.302228703702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45977.302228703702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45977.302228703702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45977.302228703702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45977.302228703702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45977.302228703702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45977.302228703702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45977.302228703702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45977.302228703702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45977.302228703702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45977.302228703702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45977.302228703702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45977.302228703702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45977.302228703702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45977.302228703702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45977.302228703702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45977.302228703702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45977.302228703702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45977.302228703702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45977.302228703702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45977.302228703702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45977.302228703702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45977.302228703702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45977.302228703702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45977.302228703702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45977.302228703702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45977.302228703702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45977.302228703702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45977.302228703702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45977.302228703702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45977.302228703702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45977.302228703702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45977.302228703702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45977.302228703702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45977.302228703702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45977.302228703702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45977.302228703702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45977.302228703702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45977.302228703702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45977.302228703702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45977.302228703702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45977.302228703702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45977.302228703702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45977.302228703702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45977.302228703702</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2025-11-16T04:17:13Z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