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05" documentId="13_ncr:1_{F6CB121F-512D-4AA6-A0C1-0FB36C537598}" xr6:coauthVersionLast="47" xr6:coauthVersionMax="47" xr10:uidLastSave="{95E89FA1-68D7-46AB-9275-BB5349F20784}"/>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I2" i="6"/>
  <c r="I3" i="6"/>
  <c r="I4" i="6"/>
  <c r="I5" i="6"/>
  <c r="I6" i="6"/>
  <c r="I7" i="6"/>
  <c r="I8" i="6"/>
  <c r="I9" i="6"/>
  <c r="I10" i="6"/>
  <c r="I11" i="6"/>
  <c r="I12" i="6"/>
  <c r="I13" i="6"/>
  <c r="I14" i="6"/>
  <c r="I15" i="6"/>
  <c r="I16" i="6"/>
  <c r="I17" i="6"/>
  <c r="I18" i="6"/>
  <c r="I19" i="6"/>
  <c r="I20" i="6"/>
  <c r="I21" i="6"/>
  <c r="I22" i="6"/>
  <c r="I23" i="6"/>
  <c r="I24" i="6"/>
  <c r="I25" i="6"/>
  <c r="I26" i="6"/>
  <c r="G2" i="6"/>
  <c r="G3" i="6"/>
  <c r="G4" i="6"/>
  <c r="G5" i="6"/>
  <c r="G6" i="6"/>
  <c r="G7" i="6"/>
  <c r="G8" i="6"/>
  <c r="G9" i="6"/>
  <c r="G10" i="6"/>
  <c r="G11" i="6"/>
  <c r="G12" i="6"/>
  <c r="G13" i="6"/>
  <c r="G14" i="6"/>
  <c r="G15" i="6"/>
  <c r="G16" i="6"/>
  <c r="G17" i="6"/>
  <c r="G18" i="6"/>
  <c r="G19" i="6"/>
  <c r="G20" i="6"/>
  <c r="G21" i="6"/>
  <c r="G22" i="6"/>
  <c r="G23" i="6"/>
  <c r="G24" i="6"/>
  <c r="G25" i="6"/>
  <c r="G26" i="6"/>
  <c r="B2" i="6"/>
  <c r="B3" i="6"/>
  <c r="B4" i="6"/>
  <c r="B5" i="6"/>
  <c r="B6" i="6"/>
  <c r="B7" i="6"/>
  <c r="B8" i="6"/>
  <c r="B9" i="6"/>
  <c r="B10" i="6"/>
  <c r="B11" i="6"/>
  <c r="B12" i="6"/>
  <c r="B13" i="6"/>
  <c r="B14" i="6"/>
  <c r="B15" i="6"/>
  <c r="B16" i="6"/>
  <c r="B17" i="6"/>
  <c r="B18" i="6"/>
  <c r="B19" i="6"/>
  <c r="B20" i="6"/>
  <c r="B21" i="6"/>
  <c r="B22" i="6"/>
  <c r="B23" i="6"/>
  <c r="B24" i="6"/>
  <c r="B25" i="6"/>
  <c r="B26" i="6"/>
  <c r="J2" i="6"/>
  <c r="J3" i="6"/>
  <c r="J4" i="6"/>
  <c r="J5" i="6"/>
  <c r="J6" i="6"/>
  <c r="J7" i="6"/>
  <c r="J8" i="6"/>
  <c r="J9" i="6"/>
  <c r="J10" i="6"/>
  <c r="J11" i="6"/>
  <c r="J12" i="6"/>
  <c r="J13" i="6"/>
  <c r="J14" i="6"/>
  <c r="J15" i="6"/>
  <c r="J16" i="6"/>
  <c r="J17" i="6"/>
  <c r="J18" i="6"/>
  <c r="J19" i="6"/>
  <c r="J20" i="6"/>
  <c r="J21" i="6"/>
  <c r="J22" i="6"/>
  <c r="J23" i="6"/>
  <c r="J24" i="6"/>
  <c r="J25" i="6"/>
  <c r="J2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<sst xmlns="http://schemas.openxmlformats.org/spreadsheetml/2006/main" count="180275" uniqueCount="39122">
  <si>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</si>
  <si>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</si>
  <si>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</si>
  <si>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</si>
  <si>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</si>
  <si>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</si>
  <si>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</si>
  <si>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</si>
  <si>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</si>
  <si>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</si>
  <si>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</si>
  <si>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</si>
  <si>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</si>
  <si>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</si>
  <si>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</si>
  <si>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</si>
  <si>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</si>
  <si>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</si>
  <si>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</si>
  <si>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</si>
  <si>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</si>
  <si>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</si>
  <si>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</si>
  <si>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</si>
  <si>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</si>
  <si>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</si>
  <si>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</si>
  <si>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</si>
  <si>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</si>
  <si>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</si>
  <si>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</si>
  <si>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</si>
  <si>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</si>
  <si>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</si>
  <si>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</si>
  <si>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</si>
  <si>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</si>
  <si>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</si>
  <si>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</si>
  <si>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</si>
  <si>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</si>
  <si>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</si>
  <si>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</si>
  <si>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</si>
  <si>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</si>
  <si>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</si>
  <si>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</si>
  <si>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</si>
  <si>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</si>
  <si>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</si>
  <si>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</si>
  <si>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</si>
  <si>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</si>
  <si>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</si>
  <si>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</si>
  <si>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</si>
  <si>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</si>
  <si>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</si>
  <si>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</si>
  <si>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</si>
  <si>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</si>
  <si>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</si>
  <si>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</si>
  <si>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</si>
  <si>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</si>
  <si>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</si>
  <si>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</si>
  <si>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</si>
  <si>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</si>
  <si>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</si>
  <si>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</si>
  <si>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</si>
  <si>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</si>
  <si>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</si>
  <si>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</si>
  <si>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</si>
  <si>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</si>
  <si>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</si>
  <si>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</si>
  <si>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</si>
  <si>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</si>
  <si>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</si>
  <si>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</si>
  <si>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</si>
  <si>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</si>
  <si>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</si>
  <si>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</si>
  <si>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</si>
  <si>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</si>
  <si>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</si>
  <si>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</si>
  <si>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</si>
  <si>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</si>
  <si>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</si>
  <si>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</si>
  <si>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</si>
  <si>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</si>
  <si>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</si>
  <si>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</si>
  <si>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</si>
  <si>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</si>
  <si>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</si>
  <si>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</si>
  <si>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</si>
  <si>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</si>
  <si>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</si>
  <si>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</si>
  <si>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</si>
  <si>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</si>
  <si>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</si>
  <si>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</si>
  <si>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</si>
  <si>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</si>
  <si>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</si>
  <si>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</si>
  <si>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</si>
  <si>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</si>
  <si>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</si>
  <si>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</si>
  <si>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</si>
  <si>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</si>
  <si>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</si>
  <si>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</si>
  <si>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</si>
  <si>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</si>
  <si>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</si>
  <si>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</si>
  <si>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</si>
  <si>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</si>
  <si>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</si>
  <si>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</si>
  <si>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</si>
  <si>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</si>
  <si>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</si>
  <si>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</si>
  <si>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</si>
  <si>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</si>
  <si>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</si>
  <si>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</si>
  <si>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</si>
  <si>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</si>
  <si>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</si>
  <si>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</si>
  <si>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</si>
  <si>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</si>
  <si>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</si>
  <si>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</si>
  <si>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</si>
  <si>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</si>
  <si>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</si>
  <si>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</si>
  <si>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</si>
  <si>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</si>
  <si>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</si>
  <si>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</si>
  <si>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</si>
  <si>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</si>
  <si>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</si>
  <si>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</si>
  <si>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</si>
  <si>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</si>
  <si>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</si>
  <si>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</si>
  <si>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</si>
  <si>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</si>
  <si>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</si>
  <si>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</si>
  <si>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</si>
  <si>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</si>
  <si>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</si>
  <si>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</si>
  <si>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</si>
  <si>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</si>
  <si>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</si>
  <si>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</si>
  <si>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</si>
  <si>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</si>
  <si>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</si>
  <si>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</si>
  <si>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</si>
  <si>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</si>
  <si>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</si>
  <si>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</si>
  <si>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</si>
  <si>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</si>
  <si>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</si>
  <si>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</si>
  <si>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</si>
  <si>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</si>
  <si>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</si>
  <si>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</si>
  <si>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</si>
  <si>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</si>
  <si>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</si>
  <si>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</si>
  <si>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</si>
  <si>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</si>
  <si>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</si>
  <si>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</si>
  <si>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</si>
  <si>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</si>
  <si>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</si>
  <si>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</si>
  <si>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</si>
  <si>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</si>
  <si>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</si>
  <si>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</si>
  <si>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</si>
  <si>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</si>
  <si>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</si>
  <si>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</si>
  <si>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</si>
  <si>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</si>
  <si>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</si>
  <si>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</si>
  <si>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</si>
  <si>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</si>
  <si>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</si>
  <si>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</si>
  <si>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</si>
  <si>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</si>
  <si>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</si>
  <si>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</si>
  <si>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</si>
  <si>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</si>
  <si>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</si>
  <si>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</si>
  <si>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</si>
  <si>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</si>
  <si>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</si>
  <si>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</si>
  <si>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</si>
  <si>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</si>
  <si>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</si>
  <si>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</si>
  <si>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</si>
  <si>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</si>
  <si>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</si>
  <si>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</si>
  <si>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</si>
  <si>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</si>
  <si>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</si>
  <si>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</si>
  <si>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</si>
  <si>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</si>
  <si>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</si>
  <si>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</si>
  <si>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</si>
  <si>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</si>
  <si>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</si>
  <si>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</si>
  <si>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</si>
  <si>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</si>
  <si>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</si>
  <si>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</si>
  <si>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</si>
  <si>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</si>
  <si>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</si>
  <si>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</si>
  <si>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</si>
  <si>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</si>
  <si>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</si>
  <si>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</si>
  <si>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</si>
  <si>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</si>
  <si>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</si>
  <si>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</si>
  <si>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</si>
  <si>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</si>
  <si>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</si>
  <si>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</si>
  <si>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</si>
  <si>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</si>
  <si>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</si>
  <si>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</si>
  <si>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</si>
  <si>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</si>
  <si>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</si>
  <si>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</si>
  <si>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</si>
  <si>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</si>
  <si>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</si>
  <si>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</si>
  <si>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</si>
  <si>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</si>
  <si>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</si>
  <si>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</si>
  <si>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</si>
  <si>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</si>
  <si>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</si>
  <si>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</si>
  <si>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</si>
  <si>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</si>
  <si>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</si>
  <si>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</si>
  <si>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</si>
  <si>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</si>
  <si>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</si>
  <si>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</si>
  <si>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</si>
  <si>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</si>
  <si>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</si>
  <si>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</si>
  <si>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</si>
  <si>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</si>
  <si>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</si>
  <si>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</si>
  <si>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</si>
  <si>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</si>
  <si>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</si>
  <si>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</si>
  <si>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</si>
  <si>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</si>
  <si>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</si>
  <si>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</si>
  <si>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</si>
  <si>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</si>
  <si>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</si>
  <si>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</si>
  <si>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</si>
  <si>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</si>
  <si>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</si>
  <si>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</si>
  <si>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</si>
  <si>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</si>
  <si>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</si>
  <si>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</si>
  <si>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</si>
  <si>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</si>
  <si>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</si>
  <si>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</si>
  <si>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</si>
  <si>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</si>
  <si>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</si>
  <si>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</si>
  <si>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</si>
  <si>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</si>
  <si>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</si>
  <si>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</si>
  <si>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</si>
  <si>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</si>
  <si>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</si>
  <si>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</si>
  <si>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</si>
  <si>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</si>
  <si>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</si>
  <si>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</si>
  <si>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</si>
  <si>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</si>
  <si>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</si>
  <si>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</si>
  <si>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</si>
  <si>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</si>
  <si>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</si>
  <si>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</si>
  <si>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</si>
  <si>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</si>
  <si>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</si>
  <si>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</si>
  <si>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</si>
  <si>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</si>
  <si>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</si>
  <si>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</si>
  <si>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</si>
  <si>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</si>
  <si>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</si>
  <si>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</si>
  <si>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</si>
  <si>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</si>
  <si>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</si>
  <si>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</si>
  <si>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</si>
  <si>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</si>
  <si>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</si>
  <si>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</si>
  <si>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</si>
  <si>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</si>
  <si>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</si>
  <si>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</si>
  <si>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</si>
  <si>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</si>
  <si>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</si>
  <si>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</si>
  <si>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</si>
  <si>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</si>
  <si>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</si>
  <si>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</si>
  <si>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</si>
  <si>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</si>
  <si>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</si>
  <si>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</si>
  <si>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</si>
  <si>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</si>
  <si>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</si>
  <si>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</si>
  <si>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</si>
  <si>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</si>
  <si>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</si>
  <si>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</si>
  <si>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</si>
  <si>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</si>
  <si>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</si>
  <si>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</si>
  <si>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</si>
  <si>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</si>
  <si>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</si>
  <si>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</si>
  <si>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</si>
  <si>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</si>
  <si>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</si>
  <si>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</si>
  <si>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</si>
  <si>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</si>
  <si>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</si>
  <si>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</si>
  <si>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</si>
  <si>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</si>
  <si>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</si>
  <si>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</si>
  <si>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</si>
  <si>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</si>
  <si>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</si>
  <si>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</si>
  <si>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</si>
  <si>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</si>
  <si>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</si>
  <si>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</si>
  <si>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</si>
  <si>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</si>
  <si>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</si>
  <si>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</si>
  <si>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</si>
  <si>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</si>
  <si>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</si>
  <si>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</si>
  <si>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</si>
  <si>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</si>
  <si>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</si>
  <si>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</si>
  <si>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</si>
  <si>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</si>
  <si>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</si>
  <si>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</si>
  <si>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</si>
  <si>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</si>
  <si>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</si>
  <si>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</si>
  <si>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</si>
  <si>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</si>
  <si>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</si>
  <si>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</si>
  <si>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</si>
  <si>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</si>
  <si>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</si>
  <si>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</si>
  <si>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</si>
  <si>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</si>
  <si>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</si>
  <si>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</si>
  <si>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</si>
  <si>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</si>
  <si>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</si>
  <si>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</si>
  <si>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</si>
  <si>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</si>
  <si>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</si>
  <si>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</si>
  <si>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</si>
  <si>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</si>
  <si>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</si>
  <si>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</si>
  <si>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</si>
  <si>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</si>
  <si>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</si>
  <si>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</si>
  <si>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</si>
  <si>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</si>
  <si>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</si>
  <si>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</si>
  <si>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</si>
  <si>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</si>
  <si>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</si>
  <si>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</si>
  <si>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</si>
  <si>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</si>
  <si>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</si>
  <si>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</si>
  <si>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</si>
  <si>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</si>
  <si>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</si>
  <si>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</si>
  <si>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</si>
  <si>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</si>
  <si>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</si>
  <si>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</si>
  <si>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</si>
  <si>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</si>
  <si>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</si>
  <si>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</si>
  <si>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</si>
  <si>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</si>
  <si>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</si>
  <si>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</si>
  <si>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</si>
  <si>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</si>
  <si>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</si>
  <si>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</si>
  <si>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</si>
  <si>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</si>
  <si>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</si>
  <si>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</si>
  <si>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</si>
  <si>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</si>
  <si>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</si>
  <si>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</si>
  <si>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</si>
  <si>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</si>
  <si>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</si>
  <si>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</si>
  <si>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</si>
  <si>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</si>
  <si>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</si>
  <si>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</si>
  <si>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</si>
  <si>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</si>
  <si>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</si>
  <si>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</si>
  <si>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</si>
  <si>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</si>
  <si>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</si>
  <si>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</si>
  <si>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</si>
  <si>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</si>
  <si>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</si>
  <si>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</si>
  <si>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</si>
  <si>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</si>
  <si>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</si>
  <si>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</si>
  <si>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</si>
  <si>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</si>
  <si>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</si>
  <si>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</si>
  <si>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</si>
  <si>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</si>
  <si>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</si>
  <si>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</si>
  <si>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</si>
  <si>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</si>
  <si>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</si>
  <si>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</si>
  <si>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</si>
  <si>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</si>
  <si>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</si>
  <si>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</si>
  <si>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</si>
  <si>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</si>
  <si>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</si>
  <si>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</si>
  <si>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</si>
  <si>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</si>
  <si>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</si>
  <si>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</si>
  <si>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</si>
  <si>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</si>
  <si>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</si>
  <si>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</si>
  <si>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</si>
  <si>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</si>
  <si>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</si>
  <si>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</si>
  <si>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</si>
  <si>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</si>
  <si>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</si>
  <si>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</si>
  <si>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</si>
  <si>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</si>
  <si>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</si>
  <si>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</si>
  <si>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</si>
  <si>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</si>
  <si>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</si>
  <si>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</si>
  <si>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</si>
  <si>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</si>
  <si>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</si>
  <si>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</si>
  <si>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</si>
  <si>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</si>
  <si>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</si>
  <si>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</si>
  <si>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</si>
  <si>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</si>
  <si>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</si>
  <si>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</si>
  <si>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</si>
  <si>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</si>
  <si>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</si>
  <si>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</si>
  <si>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</si>
  <si>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</si>
  <si>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</si>
  <si>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</si>
  <si>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</si>
  <si>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</si>
  <si>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</si>
  <si>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</si>
  <si>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</si>
  <si>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</si>
  <si>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</si>
  <si>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</si>
  <si>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</si>
  <si>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</si>
  <si>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</si>
  <si>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</si>
  <si>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</si>
  <si>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</si>
  <si>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</si>
  <si>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</si>
  <si>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</si>
  <si>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</si>
  <si>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</si>
  <si>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</si>
  <si>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</si>
  <si>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</si>
  <si>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</si>
  <si>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</si>
  <si>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</si>
  <si>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</si>
  <si>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</si>
  <si>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</si>
  <si>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</si>
  <si>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</si>
  <si>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</si>
  <si>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</si>
  <si>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</si>
  <si>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</si>
  <si>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</si>
  <si>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</si>
  <si>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</si>
  <si>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</si>
  <si>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</si>
  <si>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</si>
  <si>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</si>
  <si>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</si>
  <si>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</si>
  <si>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</si>
  <si>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</si>
  <si>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</si>
  <si>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</si>
  <si>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</si>
  <si>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</si>
  <si>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</si>
  <si>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</si>
  <si>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</si>
  <si>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</si>
  <si>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</si>
  <si>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</si>
  <si>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</si>
  <si>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</si>
  <si>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</si>
  <si>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</si>
  <si>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</si>
  <si>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</si>
  <si>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</si>
  <si>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</si>
  <si>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</si>
  <si>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</si>
  <si>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</si>
  <si>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</si>
  <si>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</si>
  <si>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</si>
  <si>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</si>
  <si>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</si>
  <si>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</si>
  <si>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</si>
  <si>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</si>
  <si>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</si>
  <si>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</si>
  <si>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</si>
  <si>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</si>
  <si>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</si>
  <si>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</si>
  <si>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</si>
  <si>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</si>
  <si>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</si>
  <si>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</si>
  <si>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</si>
  <si>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</si>
  <si>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</si>
  <si>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</si>
  <si>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</si>
  <si>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</si>
  <si>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</si>
  <si>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</si>
  <si>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</si>
  <si>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</si>
  <si>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</si>
  <si>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</si>
  <si>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</si>
  <si>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</si>
  <si>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</si>
  <si>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</si>
  <si>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</si>
  <si>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</si>
  <si>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</si>
  <si>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</si>
  <si>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</si>
  <si>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</si>
  <si>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</si>
  <si>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</si>
  <si>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</si>
  <si>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</si>
  <si>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</si>
  <si>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</si>
  <si>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</si>
  <si>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</si>
  <si>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</si>
  <si>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</si>
  <si>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</si>
  <si>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</si>
  <si>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</si>
  <si>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</si>
  <si>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</si>
  <si>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</si>
  <si>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</si>
  <si>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</si>
  <si>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</si>
  <si>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</si>
  <si>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</si>
  <si>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</si>
  <si>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</si>
  <si>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</si>
  <si>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</si>
  <si>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</si>
  <si>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</si>
  <si>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</si>
  <si>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</si>
  <si>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</si>
  <si>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</si>
  <si>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</si>
  <si>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</si>
  <si>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</si>
  <si>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</si>
  <si>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</si>
  <si>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</si>
  <si>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</si>
  <si>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</si>
  <si>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</si>
  <si>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</si>
  <si>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</si>
  <si>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</si>
  <si>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</si>
  <si>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</si>
  <si>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</si>
  <si>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</si>
  <si>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</si>
  <si>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</si>
  <si>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</si>
  <si>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</si>
  <si>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</si>
  <si>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</si>
  <si>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</si>
  <si>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</si>
  <si>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</si>
  <si>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</si>
  <si>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</si>
  <si>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</si>
  <si>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</si>
  <si>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</si>
  <si>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</si>
  <si>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</si>
  <si>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</si>
  <si>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</si>
  <si>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</si>
  <si>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</si>
  <si>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</si>
  <si>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</si>
  <si>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</si>
  <si>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</si>
  <si>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</si>
  <si>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</si>
  <si>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</si>
  <si>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</si>
  <si>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</si>
  <si>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</si>
  <si>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</si>
  <si>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</si>
  <si>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</si>
  <si>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</si>
  <si>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</si>
  <si>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</si>
  <si>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</si>
  <si>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</si>
  <si>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</si>
  <si>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</si>
  <si>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</si>
  <si>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</si>
  <si>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</si>
  <si>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</si>
  <si>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</si>
  <si>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</si>
  <si>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</si>
  <si>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</si>
  <si>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</si>
  <si>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</si>
  <si>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</si>
  <si>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</si>
  <si>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</si>
  <si>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</si>
  <si>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</si>
  <si>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</si>
  <si>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</si>
  <si>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</si>
  <si>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</si>
  <si>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</si>
  <si>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</si>
  <si>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</si>
  <si>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</si>
  <si>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</si>
  <si>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</si>
  <si>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</si>
  <si>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</si>
  <si>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</si>
  <si>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</si>
  <si>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</si>
  <si>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</si>
  <si>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</si>
  <si>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</si>
  <si>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</si>
  <si>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</si>
  <si>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</si>
  <si>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</si>
  <si>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</si>
  <si>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</si>
  <si>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</si>
  <si>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</si>
  <si>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</si>
  <si>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</si>
  <si>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</si>
  <si>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</si>
  <si>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</si>
  <si>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</si>
  <si>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</si>
  <si>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</si>
  <si>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</si>
  <si>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</si>
  <si>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</si>
  <si>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</si>
  <si>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</si>
  <si>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</si>
  <si>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</si>
  <si>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</si>
  <si>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</si>
  <si>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</si>
  <si>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</si>
  <si>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</si>
  <si>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</si>
  <si>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</si>
  <si>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</si>
  <si>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</si>
  <si>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</si>
  <si>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</si>
  <si>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</si>
  <si>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</si>
  <si>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</si>
  <si>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</si>
  <si>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</si>
  <si>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</si>
  <si>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</si>
  <si>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</si>
  <si>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</si>
  <si>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</si>
  <si>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</si>
  <si>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</si>
  <si>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</si>
  <si>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</si>
  <si>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</si>
  <si>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</si>
  <si>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</si>
  <si>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</si>
  <si>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</si>
  <si>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</si>
  <si>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</si>
  <si>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</si>
  <si>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</si>
  <si>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</si>
  <si>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</si>
  <si>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</si>
  <si>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</si>
  <si>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</si>
  <si>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</si>
  <si>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</si>
  <si>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</si>
  <si>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</si>
  <si>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</si>
  <si>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</si>
  <si>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</si>
  <si>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</si>
  <si>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</si>
  <si>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</si>
  <si>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</si>
  <si>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</si>
  <si>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</si>
  <si>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</si>
  <si>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</si>
  <si>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</si>
  <si>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</si>
  <si>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</si>
  <si>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</si>
  <si>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</si>
  <si>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</si>
  <si>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</si>
  <si>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</si>
  <si>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</si>
  <si>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</si>
  <si>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</si>
  <si>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</si>
  <si>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</si>
  <si>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</si>
  <si>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</si>
  <si>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</si>
  <si>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</si>
  <si>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</si>
  <si>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</si>
  <si>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</si>
  <si>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</si>
  <si>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</si>
  <si>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</si>
  <si>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</si>
  <si>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</si>
  <si>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</si>
  <si>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</si>
  <si>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</si>
  <si>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</si>
  <si>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</si>
  <si>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</si>
  <si>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</si>
  <si>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</si>
  <si>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</si>
  <si>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</si>
  <si>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</si>
  <si>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</si>
  <si>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</si>
  <si>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</si>
  <si>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</si>
  <si>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</si>
  <si>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</si>
  <si>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</si>
  <si>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</si>
  <si>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</si>
  <si>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</si>
  <si>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</si>
  <si>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</si>
  <si>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</si>
  <si>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</si>
  <si>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</si>
  <si>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</si>
  <si>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</si>
  <si>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</si>
  <si>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</si>
  <si>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</si>
  <si>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</si>
  <si>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</si>
  <si>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</si>
  <si>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</si>
  <si>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</si>
  <si>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</si>
  <si>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</si>
  <si>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</si>
  <si>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</si>
  <si>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</si>
  <si>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</si>
  <si>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</si>
  <si>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</si>
  <si>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</si>
  <si>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</si>
  <si>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</si>
  <si>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</si>
  <si>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</si>
  <si>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</si>
  <si>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</si>
  <si>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</si>
  <si>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</si>
  <si>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</si>
  <si>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</si>
  <si>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</si>
  <si>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</si>
  <si>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</si>
  <si>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</si>
  <si>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</si>
  <si>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</si>
  <si>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</si>
  <si>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</si>
  <si>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</si>
  <si>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</si>
  <si>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</si>
  <si>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</si>
  <si>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</si>
  <si>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</si>
  <si>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</si>
  <si>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</si>
  <si>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</si>
  <si>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</si>
  <si>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</si>
  <si>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</si>
  <si>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</si>
  <si>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</si>
  <si>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</si>
  <si>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</si>
  <si>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</si>
  <si>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</si>
  <si>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</si>
  <si>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</si>
  <si>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</si>
  <si>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</si>
  <si>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</si>
  <si>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</si>
  <si>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</si>
  <si>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</si>
  <si>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</si>
  <si>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</si>
  <si>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</si>
  <si>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</si>
  <si>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</si>
  <si>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</si>
  <si>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</si>
  <si>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</si>
  <si>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</si>
  <si>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</si>
  <si>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</si>
  <si>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</si>
  <si>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</si>
  <si>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</si>
  <si>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</si>
  <si>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</si>
  <si>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</si>
  <si>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</si>
  <si>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</si>
  <si>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</si>
  <si>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</si>
  <si>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</si>
  <si>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</si>
  <si>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</si>
  <si>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</si>
  <si>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</si>
  <si>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</si>
  <si>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</si>
  <si>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</si>
  <si>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</si>
  <si>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</si>
  <si>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</si>
  <si>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</si>
  <si>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</si>
  <si>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</si>
  <si>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</si>
  <si>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</si>
  <si>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</si>
  <si>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</si>
  <si>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</si>
  <si>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</si>
  <si>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</si>
  <si>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</si>
  <si>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</si>
  <si>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</si>
  <si>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</si>
  <si>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</si>
  <si>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</si>
  <si>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</si>
  <si>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</si>
  <si>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</si>
  <si>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</si>
  <si>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</si>
  <si>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</si>
  <si>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</si>
  <si>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</si>
  <si>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</si>
  <si>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</si>
  <si>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</si>
  <si>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</si>
  <si>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</si>
  <si>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</si>
  <si>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</si>
  <si>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</si>
  <si>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</si>
  <si>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</si>
  <si>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</si>
  <si>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</si>
  <si>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</si>
  <si>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</si>
  <si>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</si>
  <si>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</si>
  <si>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</si>
  <si>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</si>
  <si>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</si>
  <si>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</si>
  <si>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</si>
  <si>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</si>
  <si>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</si>
  <si>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</si>
  <si>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</si>
  <si>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</si>
  <si>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</si>
  <si>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</si>
  <si>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</si>
  <si>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</si>
  <si>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</si>
  <si>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</si>
  <si>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</si>
  <si>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</si>
  <si>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</si>
  <si>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</si>
  <si>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</si>
  <si>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</si>
  <si>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</si>
  <si>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</si>
  <si>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</si>
  <si>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</si>
  <si>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</si>
  <si>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</si>
  <si>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</si>
  <si>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</si>
  <si>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</si>
  <si>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</si>
  <si>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</si>
  <si>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</si>
  <si>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</si>
  <si>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</si>
  <si>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</si>
  <si>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</si>
  <si>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</si>
  <si>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</si>
  <si>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</si>
  <si>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</si>
  <si>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</si>
  <si>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</si>
  <si>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</si>
  <si>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</si>
  <si>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</si>
  <si>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</si>
  <si>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</si>
  <si>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</si>
  <si>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</si>
  <si>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</si>
  <si>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</si>
  <si>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</si>
  <si>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</si>
  <si>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</si>
  <si>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</si>
  <si>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</si>
  <si>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</si>
  <si>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</si>
  <si>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</si>
  <si>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</si>
  <si>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</si>
  <si>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</si>
  <si>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</si>
  <si>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</si>
  <si>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</si>
  <si>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</si>
  <si>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</si>
  <si>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</si>
  <si>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</si>
  <si>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</si>
  <si>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</si>
  <si>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</si>
  <si>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</si>
  <si>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</si>
  <si>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</si>
  <si>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</si>
  <si>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</si>
  <si>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</si>
  <si>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</si>
  <si>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</si>
  <si>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</si>
  <si>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</si>
  <si>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</si>
  <si>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</si>
  <si>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</si>
  <si>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</si>
  <si>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</si>
  <si>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</si>
  <si>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</si>
  <si>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</si>
  <si>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</si>
  <si>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</si>
  <si>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</si>
  <si>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</si>
  <si>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</si>
  <si>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</si>
  <si>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</si>
  <si>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</si>
  <si>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</si>
  <si>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</si>
  <si>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</si>
  <si>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</si>
  <si>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</si>
  <si>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</si>
  <si>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</si>
  <si>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</si>
  <si>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</si>
  <si>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</si>
  <si>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</si>
  <si>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</si>
  <si>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</si>
  <si>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</si>
  <si>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</si>
  <si>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</si>
  <si>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</si>
  <si>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</si>
  <si>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</si>
  <si>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</si>
  <si>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</si>
  <si>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</si>
  <si>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</si>
  <si>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</si>
  <si>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</si>
  <si>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</si>
  <si>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</si>
  <si>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</si>
  <si>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</si>
  <si>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</si>
  <si>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</si>
  <si>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</si>
  <si>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</si>
  <si>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</si>
  <si>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</si>
  <si>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</si>
  <si>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</si>
  <si>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</si>
  <si>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</si>
  <si>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</si>
  <si>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</si>
  <si>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</si>
  <si>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</si>
  <si>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</si>
  <si>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</si>
  <si>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</si>
  <si>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</si>
  <si>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</si>
  <si>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</si>
  <si>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</si>
  <si>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</si>
  <si>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</si>
  <si>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</si>
  <si>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</si>
  <si>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</si>
  <si>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</si>
  <si>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</si>
  <si>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</si>
  <si>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</si>
  <si>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</si>
  <si>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</si>
  <si>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</si>
  <si>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</si>
  <si>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</si>
  <si>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</si>
  <si>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</si>
  <si>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</si>
  <si>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</si>
  <si>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</si>
  <si>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</si>
  <si>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</si>
  <si>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</si>
  <si>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</si>
  <si>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</si>
  <si>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</si>
  <si>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</si>
  <si>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</si>
  <si>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</si>
  <si>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</si>
  <si>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</si>
  <si>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</si>
  <si>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</si>
  <si>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</si>
  <si>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</si>
  <si>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</si>
  <si>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</si>
  <si>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</si>
  <si>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</si>
  <si>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</si>
  <si>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</si>
  <si>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</si>
  <si>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</si>
  <si>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</si>
  <si>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</si>
  <si>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</si>
  <si>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</si>
  <si>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</si>
  <si>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</si>
  <si>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</si>
  <si>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</si>
  <si>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</si>
  <si>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</si>
  <si>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</si>
  <si>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</si>
  <si>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</si>
  <si>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</si>
  <si>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</si>
  <si>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</si>
  <si>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</si>
  <si>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</si>
  <si>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</si>
  <si>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</si>
  <si>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</si>
  <si>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</si>
  <si>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</si>
  <si>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</si>
  <si>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</si>
  <si>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</si>
  <si>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</si>
  <si>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</si>
  <si>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</si>
  <si>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</si>
  <si>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</si>
  <si>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</si>
  <si>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</si>
  <si>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</si>
  <si>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</si>
  <si>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</si>
  <si>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</si>
  <si>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</si>
  <si>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</si>
  <si>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</si>
  <si>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</si>
  <si>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</si>
  <si>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</si>
  <si>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</si>
  <si>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</si>
  <si>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</si>
  <si>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</si>
  <si>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</si>
  <si>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</si>
  <si>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</si>
  <si>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</si>
  <si>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</si>
  <si>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</si>
  <si>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</si>
  <si>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</si>
  <si>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</si>
  <si>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</si>
  <si>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</si>
  <si>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</si>
  <si>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</si>
  <si>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</si>
  <si>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</si>
  <si>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</si>
  <si>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</si>
  <si>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</si>
  <si>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</si>
  <si>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</si>
  <si>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</si>
  <si>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</si>
  <si>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</si>
  <si>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</si>
  <si>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</si>
  <si>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</si>
  <si>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</si>
  <si>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</si>
  <si>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</si>
  <si>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</si>
  <si>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</si>
  <si>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</si>
  <si>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</si>
  <si>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</si>
  <si>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</si>
  <si>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</si>
  <si>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</si>
  <si>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</si>
  <si>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</si>
  <si>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</si>
  <si>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</si>
  <si>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</si>
  <si>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</si>
  <si>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</si>
  <si>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</si>
  <si>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</si>
  <si>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</si>
  <si>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</si>
  <si>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</si>
  <si>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</si>
  <si>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</si>
  <si>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</si>
  <si>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</si>
  <si>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</si>
  <si>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</si>
  <si>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</si>
  <si>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</si>
  <si>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</si>
  <si>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</si>
  <si>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</si>
  <si>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</si>
  <si>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</si>
  <si>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</si>
  <si>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</si>
  <si>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</si>
  <si>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</si>
  <si>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</si>
  <si>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</si>
  <si>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</si>
  <si>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</si>
  <si>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</si>
  <si>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</si>
  <si>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</si>
  <si>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</si>
  <si>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</si>
  <si>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</si>
  <si>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</si>
  <si>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</si>
  <si>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</si>
  <si>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</si>
  <si>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</si>
  <si>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</si>
  <si>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</si>
  <si>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</si>
  <si>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</si>
  <si>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</si>
  <si>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</si>
  <si>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</si>
  <si>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</si>
  <si>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</si>
  <si>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</si>
  <si>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</si>
  <si>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</si>
  <si>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</si>
  <si>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</si>
  <si>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</si>
  <si>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</si>
  <si>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</si>
  <si>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</si>
  <si>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</si>
  <si>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</si>
  <si>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</si>
  <si>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</si>
  <si>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</si>
  <si>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</si>
  <si>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</si>
  <si>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</si>
  <si>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</si>
  <si>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</si>
  <si>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</si>
  <si>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</si>
  <si>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</si>
  <si>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</si>
  <si>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</si>
  <si>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</si>
  <si>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</si>
  <si>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</si>
  <si>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</si>
  <si>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</si>
  <si>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</si>
  <si>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</si>
  <si>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</si>
  <si>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</si>
  <si>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</si>
  <si>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</si>
  <si>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</si>
  <si>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</si>
  <si>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</si>
  <si>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</si>
  <si>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</si>
  <si>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</si>
  <si>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</si>
  <si>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</si>
  <si>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</si>
  <si>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</si>
  <si>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</si>
  <si>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</si>
  <si>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</si>
  <si>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</si>
  <si>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</si>
  <si>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</si>
  <si>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</si>
  <si>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</si>
  <si>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</si>
  <si>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</si>
  <si>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</si>
  <si>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</si>
  <si>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</si>
  <si>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</si>
  <si>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</si>
  <si>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</si>
  <si>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</si>
  <si>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</si>
  <si>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</si>
  <si>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</si>
  <si>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</si>
  <si>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</si>
  <si>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</si>
  <si>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</si>
  <si>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</si>
  <si>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</si>
  <si>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</si>
  <si>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</si>
  <si>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</si>
  <si>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</si>
  <si>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</si>
  <si>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</si>
  <si>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</si>
  <si>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</si>
  <si>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</si>
  <si>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</si>
  <si>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</si>
  <si>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</si>
  <si>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</si>
  <si>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</si>
  <si>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</si>
  <si>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</si>
  <si>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</si>
  <si>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</si>
  <si>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</si>
  <si>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</si>
  <si>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</si>
  <si>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</si>
  <si>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</si>
  <si>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</si>
  <si>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</si>
  <si>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</si>
  <si>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</si>
  <si>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</si>
  <si>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</si>
  <si>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</si>
  <si>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</si>
  <si>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</si>
  <si>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</si>
  <si>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</si>
  <si>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</si>
  <si>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</si>
  <si>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</si>
  <si>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</si>
  <si>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</si>
  <si>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</si>
  <si>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</si>
  <si>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</si>
  <si>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</si>
  <si>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</si>
  <si>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</si>
  <si>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</si>
  <si>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</si>
  <si>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</si>
  <si>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</si>
  <si>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</si>
  <si>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</si>
  <si>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</si>
  <si>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</si>
  <si>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</si>
  <si>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</si>
  <si>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</si>
  <si>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</si>
  <si>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</si>
  <si>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</si>
  <si>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</si>
  <si>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</si>
  <si>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</si>
  <si>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</si>
  <si>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</si>
  <si>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</si>
  <si>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</si>
  <si>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</si>
  <si>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</si>
  <si>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</si>
  <si>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</si>
  <si>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</si>
  <si>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</si>
  <si>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</si>
  <si>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</si>
  <si>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</si>
  <si>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</si>
  <si>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</si>
  <si>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</si>
  <si>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</si>
  <si>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</si>
  <si>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</si>
  <si>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</si>
  <si>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</si>
  <si>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</si>
  <si>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</si>
  <si>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</si>
  <si>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</si>
  <si>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</si>
  <si>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</si>
  <si>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</si>
  <si>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</si>
  <si>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</si>
  <si>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</si>
  <si>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</si>
  <si>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</si>
  <si>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</si>
  <si>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</si>
  <si>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</si>
  <si>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</si>
  <si>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</si>
  <si>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</si>
  <si>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</si>
  <si>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</si>
  <si>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</si>
  <si>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</si>
  <si>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</si>
  <si>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</si>
  <si>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</si>
  <si>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</si>
  <si>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</si>
  <si>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</si>
  <si>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</si>
  <si>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</si>
  <si>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</si>
  <si>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</si>
  <si>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</si>
  <si>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</si>
  <si>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</si>
  <si>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</si>
  <si>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</si>
  <si>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</si>
  <si>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</si>
  <si>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</si>
  <si>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</si>
  <si>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</si>
  <si>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</si>
  <si>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</si>
  <si>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</si>
  <si>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</si>
  <si>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</si>
  <si>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</si>
  <si>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</si>
  <si>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</si>
  <si>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</si>
  <si>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</si>
  <si>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</si>
  <si>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</si>
  <si>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</si>
  <si>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</si>
  <si>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</si>
  <si>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</si>
  <si>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</si>
  <si>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</si>
  <si>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</si>
  <si>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</si>
  <si>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</si>
  <si>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</si>
  <si>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</si>
  <si>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</si>
  <si>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</si>
  <si>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</si>
  <si>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</si>
  <si>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</si>
  <si>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</si>
  <si>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</si>
  <si>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</si>
  <si>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</si>
  <si>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</si>
  <si>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</si>
  <si>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</si>
  <si>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</si>
  <si>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</si>
  <si>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</si>
  <si>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</si>
  <si>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</si>
  <si>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</si>
  <si>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</si>
  <si>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</si>
  <si>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</si>
  <si>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</si>
  <si>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</si>
  <si>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</si>
  <si>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</si>
  <si>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</si>
  <si>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</si>
  <si>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</si>
  <si>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</si>
  <si>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</si>
  <si>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</si>
  <si>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</si>
  <si>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</si>
  <si>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</si>
  <si>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</si>
  <si>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</si>
  <si>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</si>
  <si>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</si>
  <si>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</si>
  <si>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</si>
  <si>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</si>
  <si>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</si>
  <si>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</si>
  <si>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</si>
  <si>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</si>
  <si>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</si>
  <si>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</si>
  <si>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</si>
  <si>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</si>
  <si>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</si>
  <si>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</si>
  <si>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</si>
  <si>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</si>
  <si>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</si>
  <si>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</si>
  <si>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</si>
  <si>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</si>
  <si>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</si>
  <si>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</si>
  <si>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</si>
  <si>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</si>
  <si>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</si>
  <si>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</si>
  <si>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</si>
  <si>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</si>
  <si>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</si>
  <si>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</si>
  <si>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</si>
  <si>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</si>
  <si>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</si>
  <si>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</si>
  <si>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</si>
  <si>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</si>
  <si>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</si>
  <si>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</si>
  <si>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</si>
  <si>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</si>
  <si>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</si>
  <si>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</si>
  <si>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</si>
  <si>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</si>
  <si>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</si>
  <si>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</si>
  <si>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</si>
  <si>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</si>
  <si>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</si>
  <si>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</si>
  <si>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</si>
  <si>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</si>
  <si>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</si>
  <si>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</si>
  <si>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</si>
  <si>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</si>
  <si>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</si>
  <si>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</si>
  <si>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</si>
  <si>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</si>
  <si>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</si>
  <si>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</si>
  <si>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</si>
  <si>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</si>
  <si>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</si>
  <si>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</si>
  <si>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</si>
  <si>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</si>
  <si>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</si>
  <si>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</si>
  <si>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</si>
  <si>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</si>
  <si>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</si>
  <si>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</si>
  <si>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</si>
  <si>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</si>
  <si>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</si>
  <si>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</si>
  <si>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</si>
  <si>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</si>
  <si>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</si>
  <si>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</si>
  <si>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</si>
  <si>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</si>
  <si>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</si>
  <si>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</si>
  <si>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</si>
  <si>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</si>
  <si>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</si>
  <si>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</si>
  <si>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</si>
  <si>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</si>
  <si>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</si>
  <si>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</si>
  <si>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</si>
  <si>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</si>
  <si>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</si>
  <si>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</si>
  <si>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</si>
  <si>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</si>
  <si>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</si>
  <si>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</si>
  <si>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</si>
  <si>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</si>
  <si>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</si>
  <si>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</si>
  <si>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</si>
  <si>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</si>
  <si>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</si>
  <si>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</si>
  <si>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</si>
  <si>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</si>
  <si>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</si>
  <si>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</si>
  <si>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</si>
  <si>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</si>
  <si>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</si>
  <si>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</si>
  <si>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</si>
  <si>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</si>
  <si>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</si>
  <si>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</si>
  <si>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</si>
  <si>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</si>
  <si>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</si>
  <si>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</si>
  <si>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</si>
  <si>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</si>
  <si>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</si>
  <si>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</si>
  <si>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</si>
  <si>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</si>
  <si>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</si>
  <si>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</si>
  <si>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</si>
  <si>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</si>
  <si>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</si>
  <si>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</si>
  <si>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</si>
  <si>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</si>
  <si>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</si>
  <si>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</si>
  <si>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</si>
  <si>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</si>
  <si>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</si>
  <si>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</si>
  <si>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</si>
  <si>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</si>
  <si>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</si>
  <si>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</si>
  <si>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</si>
  <si>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</si>
  <si>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</si>
  <si>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</si>
  <si>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</si>
  <si>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</si>
  <si>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</si>
  <si>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</si>
  <si>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</si>
  <si>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</si>
  <si>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</si>
  <si>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</si>
  <si>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</si>
  <si>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</si>
  <si>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</si>
  <si>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</si>
  <si>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</si>
  <si>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</si>
  <si>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</si>
  <si>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</si>
  <si>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</si>
  <si>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</si>
  <si>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</si>
  <si>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</si>
  <si>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</si>
  <si>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</si>
  <si>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</si>
  <si>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</si>
  <si>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</si>
  <si>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</si>
  <si>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</si>
  <si>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</si>
  <si>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</si>
  <si>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</si>
  <si>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</si>
  <si>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</si>
  <si>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</si>
  <si>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</si>
  <si>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</si>
  <si>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</si>
  <si>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</si>
  <si>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</si>
  <si>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</si>
  <si>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</si>
  <si>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</si>
  <si>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</si>
  <si>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</si>
  <si>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</si>
  <si>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</si>
  <si>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</si>
  <si>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</si>
  <si>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</si>
  <si>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</si>
  <si>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</si>
  <si>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</si>
  <si>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</si>
  <si>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</si>
  <si>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</si>
  <si>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</si>
  <si>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</si>
  <si>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</si>
  <si>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</si>
  <si>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</si>
  <si>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</si>
  <si>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</si>
  <si>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</si>
  <si>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</si>
  <si>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</si>
  <si>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</si>
  <si>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</si>
  <si>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</si>
  <si>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</si>
  <si>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</si>
  <si>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</si>
  <si>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</si>
  <si>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</si>
  <si>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</si>
  <si>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</si>
  <si>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</si>
  <si>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</si>
  <si>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</si>
  <si>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</si>
  <si>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</si>
  <si>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</si>
  <si>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</si>
  <si>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</si>
  <si>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</si>
  <si>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</si>
  <si>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</si>
  <si>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</si>
  <si>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</si>
  <si>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</si>
  <si>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</si>
  <si>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</si>
  <si>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</si>
  <si>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</si>
  <si>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</si>
  <si>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</si>
  <si>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</si>
  <si>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</si>
  <si>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</si>
  <si>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</si>
  <si>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</si>
  <si>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</si>
  <si>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</si>
  <si>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</si>
  <si>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</si>
  <si>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</si>
  <si>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</si>
  <si>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</si>
  <si>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</si>
  <si>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</si>
  <si>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</si>
  <si>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</si>
  <si>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</si>
  <si>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</si>
  <si>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</si>
  <si>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</si>
  <si>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</si>
  <si>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</si>
  <si>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</si>
  <si>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</si>
  <si>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</si>
  <si>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</si>
  <si>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</si>
  <si>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</si>
  <si>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</si>
  <si>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</si>
  <si>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</si>
  <si>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</si>
  <si>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</si>
  <si>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</si>
  <si>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</si>
  <si>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</si>
  <si>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</si>
  <si>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</si>
  <si>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</si>
  <si>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</si>
  <si>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</si>
  <si>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</si>
  <si>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</si>
  <si>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</si>
  <si>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</si>
  <si>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</si>
  <si>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</si>
  <si>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</si>
  <si>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</si>
  <si>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</si>
  <si>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</si>
  <si>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</si>
  <si>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</si>
  <si>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</si>
  <si>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</si>
  <si>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</si>
  <si>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</si>
  <si>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</si>
  <si>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</si>
  <si>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</si>
  <si>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</si>
  <si>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</si>
  <si>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</si>
  <si>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</si>
  <si>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</si>
  <si>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</si>
  <si>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</si>
  <si>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</si>
  <si>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</si>
  <si>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</si>
  <si>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</si>
  <si>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</si>
  <si>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</si>
  <si>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</si>
  <si>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</si>
  <si>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</si>
  <si>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</si>
  <si>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</si>
  <si>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</si>
  <si>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</si>
  <si>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</si>
  <si>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</si>
  <si>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</si>
  <si>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</si>
  <si>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</si>
  <si>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</si>
  <si>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</si>
  <si>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</si>
  <si>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</si>
  <si>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</si>
  <si>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</si>
  <si>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</si>
  <si>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</si>
  <si>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</si>
  <si>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</si>
  <si>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</si>
  <si>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</si>
  <si>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</si>
  <si>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</si>
  <si>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</si>
  <si>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</si>
  <si>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</si>
  <si>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</si>
  <si>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</si>
  <si>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</si>
  <si>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</si>
  <si>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</si>
  <si>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</si>
  <si>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</si>
  <si>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</si>
  <si>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</si>
  <si>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</si>
  <si>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</si>
  <si>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</si>
  <si>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</si>
  <si>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</si>
  <si>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</si>
  <si>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</si>
  <si>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</si>
  <si>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</si>
  <si>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</si>
  <si>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</si>
  <si>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</si>
  <si>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</si>
  <si>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</si>
  <si>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</si>
  <si>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</si>
  <si>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</si>
  <si>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</si>
  <si>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</si>
  <si>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</si>
  <si>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</si>
  <si>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</si>
  <si>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</si>
  <si>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</si>
  <si>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</si>
  <si>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</si>
  <si>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</si>
  <si>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</si>
  <si>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</si>
  <si>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</si>
  <si>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</si>
  <si>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</si>
  <si>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</si>
  <si>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</si>
  <si>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</si>
  <si>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</si>
  <si>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</si>
  <si>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</si>
  <si>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</si>
  <si>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</si>
  <si>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</si>
  <si>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</si>
  <si>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</si>
  <si>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</si>
  <si>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</si>
  <si>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</si>
  <si>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</si>
  <si>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</si>
  <si>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</si>
  <si>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</si>
  <si>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</si>
  <si>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</si>
  <si>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</si>
  <si>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</si>
  <si>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</si>
  <si>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</si>
  <si>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</si>
  <si>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</si>
  <si>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</si>
  <si>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</si>
  <si>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</si>
  <si>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</si>
  <si>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</si>
  <si>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</si>
  <si>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</si>
  <si>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</si>
  <si>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</si>
  <si>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</si>
  <si>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</si>
  <si>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</si>
  <si>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</si>
  <si>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</si>
  <si>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</si>
  <si>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</si>
  <si>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</si>
  <si>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</si>
  <si>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</si>
  <si>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</si>
  <si>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</si>
  <si>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</si>
  <si>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</si>
  <si>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</si>
  <si>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</si>
  <si>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</si>
  <si>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</si>
  <si>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</si>
  <si>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</si>
  <si>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</si>
  <si>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</si>
  <si>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</si>
  <si>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</si>
  <si>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</si>
  <si>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</si>
  <si>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</si>
  <si>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</si>
  <si>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</si>
  <si>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</si>
  <si>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</si>
  <si>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</si>
  <si>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</si>
  <si>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</si>
  <si>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</si>
  <si>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</si>
  <si>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</si>
  <si>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</si>
  <si>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</si>
  <si>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</si>
  <si>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</si>
  <si>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</si>
  <si>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</si>
  <si>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</si>
  <si>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</si>
  <si>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</si>
  <si>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</si>
  <si>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</si>
  <si>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</si>
  <si>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</si>
  <si>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</si>
  <si>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</si>
  <si>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</si>
  <si>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</si>
  <si>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</si>
  <si>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</si>
  <si>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</si>
  <si>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</si>
  <si>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</si>
  <si>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</si>
  <si>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</si>
  <si>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</si>
  <si>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</si>
  <si>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</si>
  <si>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</si>
  <si>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</si>
  <si>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</si>
  <si>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</si>
  <si>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</si>
  <si>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</si>
  <si>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</si>
  <si>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</si>
  <si>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</si>
  <si>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</si>
  <si>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</si>
  <si>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</si>
  <si>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</si>
  <si>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</si>
  <si>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</si>
  <si>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</si>
  <si>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</si>
  <si>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</si>
  <si>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</si>
  <si>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</si>
  <si>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</si>
  <si>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</si>
  <si>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</si>
  <si>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</si>
  <si>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</si>
  <si>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</si>
  <si>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</si>
  <si>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</si>
  <si>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</si>
  <si>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</si>
  <si>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</si>
  <si>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</si>
  <si>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</si>
  <si>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</si>
  <si>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</si>
  <si>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</si>
  <si>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</si>
  <si>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</si>
  <si>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</si>
  <si>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</si>
  <si>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</si>
  <si>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</si>
  <si>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</si>
  <si>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</si>
  <si>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</si>
  <si>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</si>
  <si>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</si>
  <si>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</si>
  <si>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</si>
  <si>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</si>
  <si>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</si>
  <si>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</si>
  <si>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</si>
  <si>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</si>
  <si>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</si>
  <si>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</si>
  <si>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</si>
  <si>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</si>
  <si>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</si>
  <si>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</si>
  <si>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</si>
  <si>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</si>
  <si>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</si>
  <si>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</si>
  <si>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</si>
  <si>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</si>
  <si>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</si>
  <si>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</si>
  <si>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</si>
  <si>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</si>
  <si>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</si>
  <si>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</si>
  <si>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</si>
  <si>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</si>
  <si>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</si>
  <si>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</si>
  <si>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</si>
  <si>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</si>
  <si>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</si>
  <si>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</si>
  <si>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</si>
  <si>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</si>
  <si>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</si>
  <si>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</si>
  <si>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</si>
  <si>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</si>
  <si>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</si>
  <si>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</si>
  <si>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</si>
  <si>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</si>
  <si>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</si>
  <si>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</si>
  <si>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</si>
  <si>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</si>
  <si>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</si>
  <si>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</si>
  <si>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</si>
  <si>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</si>
  <si>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</si>
  <si>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</si>
  <si>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</si>
  <si>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</si>
  <si>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</si>
  <si>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</si>
  <si>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</si>
  <si>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</si>
  <si>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</si>
  <si>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</si>
  <si>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</si>
  <si>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</si>
  <si>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</si>
  <si>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</si>
  <si>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</si>
  <si>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</si>
  <si>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</si>
  <si>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</si>
  <si>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</si>
  <si>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</si>
  <si>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</si>
  <si>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</si>
  <si>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</si>
  <si>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</si>
  <si>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</si>
  <si>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</si>
  <si>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</si>
  <si>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</si>
  <si>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</si>
  <si>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</si>
  <si>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</si>
  <si>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</si>
  <si>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</si>
  <si>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</si>
  <si>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</si>
  <si>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</si>
  <si>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</si>
  <si>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</si>
  <si>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</si>
  <si>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</si>
  <si>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</si>
  <si>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</si>
  <si>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</si>
  <si>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</si>
  <si>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</si>
  <si>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</si>
  <si>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</si>
  <si>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</si>
  <si>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</si>
  <si>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</si>
  <si>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</si>
  <si>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</si>
  <si>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</si>
  <si>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</si>
  <si>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</si>
  <si>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</si>
  <si>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</si>
  <si>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</si>
  <si>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</si>
  <si>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</si>
  <si>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</si>
  <si>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</si>
  <si>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</si>
  <si>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</si>
  <si>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</si>
  <si>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</si>
  <si>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</si>
  <si>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</si>
  <si>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</si>
  <si>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</si>
  <si>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</si>
  <si>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</si>
  <si>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</si>
  <si>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</si>
  <si>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</si>
  <si>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</si>
  <si>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</si>
  <si>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</si>
  <si>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</si>
  <si>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</si>
  <si>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</si>
  <si>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</si>
  <si>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</si>
  <si>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</si>
  <si>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</si>
  <si>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</si>
  <si>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</si>
  <si>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</si>
  <si>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</si>
  <si>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</si>
  <si>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</si>
  <si>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</si>
  <si>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</si>
  <si>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</si>
  <si>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</si>
  <si>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</si>
  <si>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</si>
  <si>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</si>
  <si>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</si>
  <si>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</si>
  <si>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</si>
  <si>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</si>
  <si>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</si>
  <si>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</si>
  <si>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</si>
  <si>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</si>
  <si>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</si>
  <si>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</si>
  <si>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</si>
  <si>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</si>
  <si>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</si>
  <si>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</si>
  <si>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</si>
  <si>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</si>
  <si>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</si>
  <si>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</si>
  <si>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</si>
  <si>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</si>
  <si>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</si>
  <si>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</si>
  <si>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</si>
  <si>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</si>
  <si>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</si>
  <si>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</si>
  <si>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</si>
  <si>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</si>
  <si>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</si>
  <si>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</si>
  <si>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</si>
  <si>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</si>
  <si>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</si>
  <si>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</si>
  <si>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</si>
  <si>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</si>
  <si>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</si>
  <si>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</si>
  <si>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</si>
  <si>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</si>
  <si>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</si>
  <si>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</si>
  <si>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</si>
  <si>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</si>
  <si>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</si>
  <si>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</si>
  <si>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</si>
  <si>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</si>
  <si>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</si>
  <si>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</si>
  <si>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</si>
  <si>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</si>
  <si>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</si>
  <si>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</si>
  <si>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</si>
  <si>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</si>
  <si>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</si>
  <si>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</si>
  <si>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</si>
  <si>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</si>
  <si>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</si>
  <si>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</si>
  <si>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</si>
  <si>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</si>
  <si>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</si>
  <si>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</si>
  <si>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</si>
  <si>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</si>
  <si>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</si>
  <si>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</si>
  <si>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</si>
  <si>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</si>
  <si>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</si>
  <si>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</si>
  <si>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</si>
  <si>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</si>
  <si>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</si>
  <si>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</si>
  <si>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</si>
  <si>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</si>
  <si>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</si>
  <si>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</si>
  <si>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</si>
  <si>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</si>
  <si>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</si>
  <si>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</si>
  <si>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</si>
  <si>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</si>
  <si>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</si>
  <si>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</si>
  <si>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</si>
  <si>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</si>
  <si>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</si>
  <si>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</si>
  <si>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</si>
  <si>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</si>
  <si>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</si>
  <si>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</si>
  <si>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</si>
  <si>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</si>
  <si>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</si>
  <si>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</si>
  <si>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</si>
  <si>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</si>
  <si>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</si>
  <si>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</si>
  <si>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</si>
  <si>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</si>
  <si>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</si>
  <si>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</si>
  <si>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</si>
  <si>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</si>
  <si>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</si>
  <si>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</si>
  <si>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</si>
  <si>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</si>
  <si>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</si>
  <si>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</si>
  <si>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</si>
  <si>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</si>
  <si>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</si>
  <si>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</si>
  <si>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</si>
  <si>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</si>
  <si>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</si>
  <si>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</si>
  <si>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</si>
  <si>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</si>
  <si>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</si>
  <si>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</si>
  <si>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</si>
  <si>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</si>
  <si>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</si>
  <si>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</si>
  <si>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</si>
  <si>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</si>
  <si>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</si>
  <si>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</si>
  <si>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</si>
  <si>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</si>
  <si>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</si>
  <si>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</si>
  <si>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</si>
  <si>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</si>
  <si>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</si>
  <si>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</si>
  <si>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</si>
  <si>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</si>
  <si>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</si>
  <si>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</si>
  <si>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</si>
  <si>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</si>
  <si>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</si>
  <si>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</si>
  <si>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</si>
  <si>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</si>
  <si>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</si>
  <si>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</si>
  <si>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</si>
  <si>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</si>
  <si>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</si>
  <si>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</si>
  <si>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</si>
  <si>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</si>
  <si>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</si>
  <si>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</si>
  <si>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</si>
  <si>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</si>
  <si>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</si>
  <si>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</si>
  <si>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</si>
  <si>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</si>
  <si>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</si>
  <si>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</si>
  <si>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</si>
  <si>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</si>
  <si>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</si>
  <si>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</si>
  <si>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</si>
  <si>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</si>
  <si>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</si>
  <si>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</si>
  <si>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</si>
  <si>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</si>
  <si>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</si>
  <si>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</si>
  <si>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</si>
  <si>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</si>
  <si>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</si>
  <si>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</si>
  <si>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</si>
  <si>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</si>
  <si>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</si>
  <si>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</si>
  <si>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</si>
  <si>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</si>
  <si>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</si>
  <si>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</si>
  <si>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</si>
  <si>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</si>
  <si>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</si>
  <si>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</si>
  <si>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</si>
  <si>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</si>
  <si>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</si>
  <si>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</si>
  <si>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</si>
  <si>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</si>
  <si>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</si>
  <si>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</si>
  <si>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</si>
  <si>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</si>
  <si>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</si>
  <si>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</si>
  <si>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</si>
  <si>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</si>
  <si>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</si>
  <si>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</si>
  <si>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</si>
  <si>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</si>
  <si>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</si>
  <si>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</si>
  <si>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</si>
  <si>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</si>
  <si>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</si>
  <si>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</si>
  <si>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</si>
  <si>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</si>
  <si>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</si>
  <si>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</si>
  <si>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</si>
  <si>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</si>
  <si>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</si>
  <si>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</si>
  <si>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</si>
  <si>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</si>
  <si>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</si>
  <si>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</si>
  <si>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</si>
  <si>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</si>
  <si>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</si>
  <si>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</si>
  <si>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</si>
  <si>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</si>
  <si>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</si>
  <si>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</si>
  <si>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</si>
  <si>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</si>
  <si>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</si>
  <si>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</si>
  <si>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</si>
  <si>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</si>
  <si>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</si>
  <si>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</si>
  <si>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</si>
  <si>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</si>
  <si>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</si>
  <si>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</si>
  <si>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</si>
  <si>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</si>
  <si>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</si>
  <si>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</si>
  <si>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</si>
  <si>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</si>
  <si>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</si>
  <si>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</si>
  <si>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</si>
  <si>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</si>
  <si>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</si>
  <si>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</si>
  <si>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</si>
  <si>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</si>
  <si>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</si>
  <si>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</si>
  <si>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</si>
  <si>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</si>
  <si>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</si>
  <si>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</si>
  <si>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</si>
  <si>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</si>
  <si>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</si>
  <si>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</si>
  <si>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</si>
  <si>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</si>
  <si>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</si>
  <si>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</si>
  <si>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</si>
  <si>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</si>
  <si>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</si>
  <si>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</si>
  <si>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</si>
  <si>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</si>
  <si>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</si>
  <si>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</si>
  <si>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</si>
  <si>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</si>
  <si>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</si>
  <si>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</si>
  <si>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</si>
  <si>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</si>
  <si>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</si>
  <si>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</si>
  <si>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</si>
  <si>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</si>
  <si>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</si>
  <si>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</si>
  <si>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</si>
  <si>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</si>
  <si>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</si>
  <si>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</si>
  <si>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</si>
  <si>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</si>
  <si>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</si>
  <si>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</si>
  <si>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</si>
  <si>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</si>
  <si>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</si>
  <si>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</si>
  <si>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</si>
  <si>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</si>
  <si>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</si>
  <si>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</si>
  <si>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</si>
  <si>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</si>
  <si>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</si>
  <si>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</si>
  <si>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</si>
  <si>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</si>
  <si>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</si>
  <si>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</si>
  <si>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</si>
  <si>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</si>
  <si>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</si>
  <si>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</si>
  <si>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</si>
  <si>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</si>
  <si>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</si>
  <si>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</si>
  <si>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</si>
  <si>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</si>
  <si>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</si>
  <si>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</si>
  <si>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</si>
  <si>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</si>
  <si>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</si>
  <si>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</si>
  <si>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</si>
  <si>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</si>
  <si>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</si>
  <si>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</si>
  <si>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</si>
  <si>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</si>
  <si>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</si>
  <si>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</si>
  <si>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</si>
  <si>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</si>
  <si>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</si>
  <si>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</si>
  <si>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</si>
  <si>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</si>
  <si>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</si>
  <si>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</si>
  <si>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</si>
  <si>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</si>
  <si>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</si>
  <si>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</si>
  <si>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</si>
  <si>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</si>
  <si>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</si>
  <si>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</si>
  <si>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</si>
  <si>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</si>
  <si>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</si>
  <si>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</si>
  <si>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</si>
  <si>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</si>
  <si>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</si>
  <si>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</si>
  <si>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</si>
  <si>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</si>
  <si>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</si>
  <si>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</si>
  <si>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</si>
  <si>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</si>
  <si>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</si>
  <si>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</si>
  <si>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</si>
  <si>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</si>
  <si>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</si>
  <si>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</si>
  <si>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</si>
  <si>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</si>
  <si>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</si>
  <si>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</si>
  <si>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</si>
  <si>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</si>
  <si>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</si>
  <si>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</si>
  <si>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</si>
  <si>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</si>
  <si>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</si>
  <si>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</si>
  <si>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</si>
  <si>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</si>
  <si>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</si>
  <si>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</si>
  <si>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</si>
  <si>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</si>
  <si>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</si>
  <si>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</si>
  <si>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</si>
  <si>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</si>
  <si>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</si>
  <si>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</si>
  <si>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</si>
  <si>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</si>
  <si>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</si>
  <si>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</si>
  <si>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</si>
  <si>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</si>
  <si>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</si>
  <si>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</si>
  <si>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</si>
  <si>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</si>
  <si>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</si>
  <si>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</si>
  <si>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</si>
  <si>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</si>
  <si>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</si>
  <si>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</si>
  <si>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</si>
  <si>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</si>
  <si>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</si>
  <si>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</si>
  <si>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</si>
  <si>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</si>
  <si>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</si>
  <si>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</si>
  <si>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</si>
  <si>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</si>
  <si>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</si>
  <si>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</si>
  <si>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</si>
  <si>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</si>
  <si>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</si>
  <si>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</si>
  <si>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</si>
  <si>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</si>
  <si>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</si>
  <si>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</si>
  <si>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</si>
  <si>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</si>
  <si>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</si>
  <si>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</si>
  <si>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</si>
  <si>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</si>
  <si>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</si>
  <si>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</si>
  <si>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</si>
  <si>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</si>
  <si>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</si>
  <si>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</si>
  <si>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</si>
  <si>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</si>
  <si>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</si>
  <si>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</si>
  <si>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</si>
  <si>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</si>
  <si>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</si>
  <si>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</si>
  <si>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</si>
  <si>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</si>
  <si>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</si>
  <si>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</si>
  <si>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</si>
  <si>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</si>
  <si>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</si>
  <si>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</si>
  <si>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</si>
  <si>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</si>
  <si>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</si>
  <si>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</si>
  <si>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</si>
  <si>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</si>
  <si>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</si>
  <si>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</si>
  <si>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</si>
  <si>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</si>
  <si>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</si>
  <si>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</si>
  <si>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</si>
  <si>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</si>
  <si>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</si>
  <si>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</si>
  <si>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</si>
  <si>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</si>
  <si>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</si>
  <si>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</si>
  <si>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</si>
  <si>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</si>
  <si>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</si>
  <si>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</si>
  <si>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</si>
  <si>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</si>
  <si>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</si>
  <si>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</si>
  <si>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</si>
  <si>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</si>
  <si>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</si>
  <si>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</si>
  <si>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</si>
  <si>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</si>
  <si>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</si>
  <si>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</si>
  <si>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</si>
  <si>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</si>
  <si>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</si>
  <si>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</si>
  <si>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</si>
  <si>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</si>
  <si>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</si>
  <si>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</si>
  <si>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</si>
  <si>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</si>
  <si>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</si>
  <si>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</si>
  <si>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</si>
  <si>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</si>
  <si>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</si>
  <si>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</si>
  <si>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</si>
  <si>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</si>
  <si>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</si>
  <si>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</si>
  <si>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</si>
  <si>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</si>
  <si>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</si>
  <si>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</si>
  <si>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</si>
  <si>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</si>
  <si>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</si>
  <si>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</si>
  <si>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</si>
  <si>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</si>
  <si>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</si>
  <si>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</si>
  <si>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</si>
  <si>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</si>
  <si>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</si>
  <si>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</si>
  <si>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</si>
  <si>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</si>
  <si>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</si>
  <si>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</si>
  <si>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</si>
  <si>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</si>
  <si>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</si>
  <si>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</si>
  <si>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</si>
  <si>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</si>
  <si>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</si>
  <si>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</si>
  <si>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</si>
  <si>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</si>
  <si>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</si>
  <si>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</si>
  <si>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</si>
  <si>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</si>
  <si>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</si>
  <si>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</si>
  <si>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</si>
  <si>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</si>
  <si>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</si>
  <si>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</si>
  <si>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</si>
  <si>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</si>
  <si>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</si>
  <si>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</si>
  <si>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</si>
  <si>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</si>
  <si>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</si>
  <si>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</si>
  <si>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</si>
  <si>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</si>
  <si>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</si>
  <si>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</si>
  <si>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</si>
  <si>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</si>
  <si>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</si>
  <si>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</si>
  <si>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</si>
  <si>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</si>
  <si>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</si>
  <si>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</si>
  <si>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</si>
  <si>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</si>
  <si>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</si>
  <si>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</si>
  <si>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</si>
  <si>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</si>
  <si>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</si>
  <si>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</si>
  <si>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</si>
  <si>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</si>
  <si>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</si>
  <si>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</si>
  <si>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</si>
  <si>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</si>
  <si>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</si>
  <si>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</si>
  <si>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</si>
  <si>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</si>
  <si>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</si>
  <si>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</si>
  <si>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</si>
  <si>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</si>
  <si>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</si>
  <si>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</si>
  <si>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</si>
  <si>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</si>
  <si>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</si>
  <si>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</si>
  <si>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</si>
  <si>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</si>
  <si>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</si>
  <si>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</si>
  <si>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</si>
  <si>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</si>
  <si>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</si>
  <si>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</si>
  <si>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</si>
  <si>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</si>
  <si>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</si>
  <si>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</si>
  <si>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</si>
  <si>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</si>
  <si>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</si>
  <si>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</si>
  <si>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</si>
  <si>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</si>
  <si>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</si>
  <si>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</si>
  <si>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</si>
  <si>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</si>
  <si>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</si>
  <si>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</si>
  <si>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</si>
  <si>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</si>
  <si>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</si>
  <si>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</si>
  <si>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</si>
  <si>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</si>
  <si>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</si>
  <si>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</si>
  <si>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</si>
  <si>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</si>
  <si>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</si>
  <si>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</si>
  <si>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</si>
  <si>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</si>
  <si>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</si>
  <si>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</si>
  <si>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</si>
  <si>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</si>
  <si>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</si>
  <si>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</si>
  <si>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</si>
  <si>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</si>
  <si>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</si>
  <si>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</si>
  <si>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</si>
  <si>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</si>
  <si>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</si>
  <si>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</si>
  <si>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</si>
  <si>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</si>
  <si>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</si>
  <si>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</si>
  <si>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</si>
  <si>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</si>
  <si>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</si>
  <si>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</si>
  <si>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</si>
  <si>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</si>
  <si>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</si>
  <si>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</si>
  <si>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</si>
  <si>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</si>
  <si>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</si>
  <si>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</si>
  <si>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</si>
  <si>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</si>
  <si>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</si>
  <si>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</si>
  <si>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</si>
  <si>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</si>
  <si>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</si>
  <si>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</si>
  <si>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</si>
  <si>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</si>
  <si>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</si>
  <si>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</si>
  <si>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</si>
  <si>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</si>
  <si>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</si>
  <si>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</si>
  <si>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</si>
  <si>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</si>
  <si>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</si>
  <si>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</si>
  <si>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</si>
  <si>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</si>
  <si>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</si>
  <si>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</si>
  <si>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</si>
  <si>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</si>
  <si>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</si>
  <si>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</si>
  <si>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</si>
  <si>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</si>
  <si>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</si>
  <si>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</si>
  <si>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</si>
  <si>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</si>
  <si>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</si>
  <si>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</si>
  <si>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</si>
  <si>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</si>
  <si>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</si>
  <si>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</si>
  <si>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</si>
  <si>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</si>
  <si>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</si>
  <si>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</si>
  <si>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</si>
  <si>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</si>
  <si>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</si>
  <si>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</si>
  <si>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</si>
  <si>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</si>
  <si>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</si>
  <si>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</si>
  <si>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</si>
  <si>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</si>
  <si>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</si>
  <si>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</si>
  <si>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</si>
  <si>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</si>
  <si>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</si>
  <si>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</si>
  <si>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</si>
  <si>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</si>
  <si>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</si>
  <si>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</si>
  <si>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</si>
  <si>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</si>
  <si>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</si>
  <si>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</si>
  <si>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</si>
  <si>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</si>
  <si>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</si>
  <si>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</si>
  <si>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</si>
  <si>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</si>
  <si>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</si>
  <si>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</si>
  <si>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</si>
  <si>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</si>
  <si>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</si>
  <si>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</si>
  <si>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</si>
  <si>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</si>
  <si>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</si>
  <si>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</si>
  <si>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</si>
  <si>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</si>
  <si>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</si>
  <si>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</si>
  <si>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</si>
  <si>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</si>
  <si>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</si>
  <si>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</si>
  <si>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</si>
  <si>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</si>
  <si>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</si>
  <si>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</si>
  <si>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</si>
  <si>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</si>
  <si>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</si>
  <si>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</si>
  <si>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</si>
  <si>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</si>
  <si>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</si>
  <si>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</si>
  <si>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</si>
  <si>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</si>
  <si>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</si>
  <si>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</si>
  <si>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</si>
  <si>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</si>
  <si>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</si>
  <si>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</si>
  <si>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</si>
  <si>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</si>
  <si>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</si>
  <si>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</si>
  <si>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</si>
  <si>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</si>
  <si>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</si>
  <si>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</si>
  <si>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</si>
  <si>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</si>
  <si>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</si>
  <si>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</si>
  <si>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</si>
  <si>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</si>
  <si>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</si>
  <si>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</si>
  <si>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</si>
  <si>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</si>
  <si>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</si>
  <si>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</si>
  <si>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</si>
  <si>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</si>
  <si>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</si>
  <si>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</si>
  <si>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</si>
  <si>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</si>
  <si>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</si>
  <si>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</si>
  <si>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</si>
  <si>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</si>
  <si>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</si>
  <si>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</si>
  <si>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</si>
  <si>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</si>
  <si>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</si>
  <si>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</si>
  <si>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</si>
  <si>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</si>
  <si>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</si>
  <si>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</si>
  <si>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</si>
  <si>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</si>
  <si>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</si>
  <si>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</si>
  <si>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</si>
  <si>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</si>
  <si>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</si>
  <si>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</si>
  <si>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</si>
  <si>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</si>
  <si>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</si>
  <si>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</si>
  <si>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</si>
  <si>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</si>
  <si>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</si>
  <si>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</si>
  <si>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</si>
  <si>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</si>
  <si>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</si>
  <si>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</si>
  <si>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</si>
  <si>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</si>
  <si>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</si>
  <si>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</si>
  <si>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</si>
  <si>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</si>
  <si>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</si>
  <si>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</si>
  <si>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</si>
  <si>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</si>
  <si>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</si>
  <si>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</si>
  <si>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</si>
  <si>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</si>
  <si>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</si>
  <si>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</si>
  <si>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</si>
  <si>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</si>
  <si>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</si>
  <si>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</si>
  <si>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</si>
  <si>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</si>
  <si>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</si>
  <si>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</si>
  <si>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</si>
  <si>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</si>
  <si>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</si>
  <si>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</si>
  <si>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</si>
  <si>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</si>
  <si>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</si>
  <si>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</si>
  <si>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</si>
  <si>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</si>
  <si>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</si>
  <si>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</si>
  <si>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</si>
  <si>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</si>
  <si>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</si>
  <si>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</si>
  <si>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</si>
  <si>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</si>
  <si>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</si>
  <si>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</si>
  <si>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</si>
  <si>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</si>
  <si>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</si>
  <si>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</si>
  <si>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</si>
  <si>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</si>
  <si>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</si>
  <si>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</si>
  <si>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</si>
  <si>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</si>
  <si>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</si>
  <si>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</si>
  <si>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</si>
  <si>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</si>
  <si>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</si>
  <si>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</si>
  <si>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</si>
  <si>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</si>
  <si>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</si>
  <si>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</si>
  <si>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</si>
  <si>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</si>
  <si>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</si>
  <si>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</si>
  <si>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</si>
  <si>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</si>
  <si>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</si>
  <si>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</si>
  <si>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</si>
  <si>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</si>
  <si>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</si>
  <si>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</si>
  <si>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</si>
  <si>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</si>
  <si>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</si>
  <si>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</si>
  <si>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</si>
  <si>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</si>
  <si>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</si>
  <si>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</si>
  <si>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</si>
  <si>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</si>
  <si>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</si>
  <si>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</si>
  <si>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</si>
  <si>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</si>
  <si>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</si>
  <si>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</si>
  <si>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</si>
  <si>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</si>
  <si>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</si>
  <si>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</si>
  <si>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</si>
  <si>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</si>
  <si>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</si>
  <si>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</si>
  <si>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</si>
  <si>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</si>
  <si>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</si>
  <si>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</si>
  <si>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</si>
  <si>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</si>
  <si>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</si>
  <si>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</si>
  <si>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</si>
  <si>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</si>
  <si>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</si>
  <si>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</si>
  <si>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</si>
  <si>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</si>
  <si>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</si>
  <si>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</si>
  <si>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</si>
  <si>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</si>
  <si>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</si>
  <si>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</si>
  <si>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</si>
  <si>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</si>
  <si>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</si>
  <si>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</si>
  <si>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</si>
  <si>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</si>
  <si>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</si>
  <si>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</si>
  <si>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</si>
  <si>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</si>
  <si>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</si>
  <si>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</si>
  <si>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</si>
  <si>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</si>
  <si>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</si>
  <si>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</si>
  <si>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</si>
  <si>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</si>
  <si>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</si>
  <si>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</si>
  <si>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</si>
  <si>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</si>
  <si>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</si>
  <si>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</si>
  <si>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</si>
  <si>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</si>
  <si>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</si>
  <si>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</si>
  <si>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</si>
  <si>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</si>
  <si>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</si>
  <si>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</si>
  <si>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</si>
  <si>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</si>
  <si>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</si>
  <si>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</si>
  <si>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</si>
  <si>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</si>
  <si>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</si>
  <si>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</si>
  <si>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</si>
  <si>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</si>
  <si>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</si>
  <si>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</si>
  <si>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</si>
  <si>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</si>
  <si>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</si>
  <si>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</si>
  <si>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</si>
  <si>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</si>
  <si>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</si>
  <si>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</si>
  <si>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</si>
  <si>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</si>
  <si>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</si>
  <si>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</si>
  <si>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</si>
  <si>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</si>
  <si>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</si>
  <si>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</si>
  <si>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</si>
  <si>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</si>
  <si>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</si>
  <si>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</si>
  <si>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</si>
  <si>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</si>
  <si>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</si>
  <si>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</si>
  <si>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</si>
  <si>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</si>
  <si>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</si>
  <si>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</si>
  <si>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</si>
  <si>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</si>
  <si>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</si>
  <si>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</si>
  <si>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</si>
  <si>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</si>
  <si>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</si>
  <si>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</si>
  <si>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</si>
  <si>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</si>
  <si>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</si>
  <si>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</si>
  <si>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</si>
  <si>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</si>
  <si>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</si>
  <si>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</si>
  <si>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</si>
  <si>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</si>
  <si>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</si>
  <si>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</si>
  <si>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</si>
  <si>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</si>
  <si>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</si>
  <si>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</si>
  <si>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</si>
  <si>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</si>
  <si>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</si>
  <si>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</si>
  <si>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</si>
  <si>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</si>
  <si>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</si>
  <si>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</si>
  <si>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</si>
  <si>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</si>
  <si>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</si>
  <si>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</si>
  <si>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</si>
  <si>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</si>
  <si>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</si>
  <si>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</si>
  <si>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</si>
  <si>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</si>
  <si>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</si>
  <si>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</si>
  <si>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</si>
  <si>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</si>
  <si>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</si>
  <si>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</si>
  <si>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</si>
  <si>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</si>
  <si>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</si>
  <si>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</si>
  <si>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</si>
  <si>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</si>
  <si>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</si>
  <si>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</si>
  <si>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</si>
  <si>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</si>
  <si>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</si>
  <si>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</si>
  <si>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</si>
  <si>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</si>
  <si>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</si>
  <si>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</si>
  <si>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</si>
  <si>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</si>
  <si>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</si>
  <si>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</si>
  <si>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</si>
  <si>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</si>
  <si>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</si>
  <si>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</si>
  <si>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</si>
  <si>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</si>
  <si>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</si>
  <si>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</si>
  <si>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</si>
  <si>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</si>
  <si>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</si>
  <si>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</si>
  <si>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</si>
  <si>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</si>
  <si>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</si>
  <si>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</si>
  <si>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</si>
  <si>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</si>
  <si>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</si>
  <si>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</si>
  <si>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</si>
  <si>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</si>
  <si>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</si>
  <si>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</si>
  <si>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</si>
  <si>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</si>
  <si>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</si>
  <si>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</si>
  <si>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</si>
  <si>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</si>
  <si>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</si>
  <si>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</si>
  <si>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</si>
  <si>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</si>
  <si>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</si>
  <si>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</si>
  <si>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</si>
  <si>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</si>
  <si>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</si>
  <si>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</si>
  <si>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</si>
  <si>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</si>
  <si>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</si>
  <si>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</si>
  <si>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</si>
  <si>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</si>
  <si>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</si>
  <si>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</si>
  <si>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</si>
  <si>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</si>
  <si>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</si>
  <si>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</si>
  <si>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</si>
  <si>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</si>
  <si>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</si>
  <si>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</si>
  <si>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</si>
  <si>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</si>
  <si>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</si>
  <si>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</si>
  <si>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</si>
  <si>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</si>
  <si>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</si>
  <si>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</si>
  <si>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</si>
  <si>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</si>
  <si>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</si>
  <si>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</si>
  <si>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</si>
  <si>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</si>
  <si>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</si>
  <si>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</si>
  <si>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</si>
  <si>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</si>
  <si>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</si>
  <si>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</si>
  <si>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</si>
  <si>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</si>
  <si>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</si>
  <si>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</si>
  <si>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</si>
  <si>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</si>
  <si>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</si>
  <si>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</si>
  <si>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</si>
  <si>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</si>
  <si>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</si>
  <si>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</si>
  <si>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</si>
  <si>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</si>
  <si>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</si>
  <si>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</si>
  <si>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</si>
  <si>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</si>
  <si>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</si>
  <si>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</si>
  <si>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</si>
  <si>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</si>
  <si>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</si>
  <si>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</si>
  <si>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</si>
  <si>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</si>
  <si>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</si>
  <si>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</si>
  <si>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</si>
  <si>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</si>
  <si>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</si>
  <si>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</si>
  <si>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</si>
  <si>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</si>
  <si>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</si>
  <si>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</si>
  <si>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</si>
  <si>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</si>
  <si>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</si>
  <si>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</si>
  <si>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</si>
  <si>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</si>
  <si>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</si>
  <si>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</si>
  <si>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</si>
  <si>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</si>
  <si>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</si>
  <si>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</si>
  <si>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</si>
  <si>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</si>
  <si>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</si>
  <si>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</si>
  <si>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</si>
  <si>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</si>
  <si>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</si>
  <si>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</si>
  <si>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</si>
  <si>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</si>
  <si>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</si>
  <si>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</si>
  <si>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</si>
  <si>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</si>
  <si>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</si>
  <si>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</si>
  <si>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</si>
  <si>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</si>
  <si>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</si>
  <si>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</si>
  <si>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</si>
  <si>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</si>
  <si>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</si>
  <si>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</si>
  <si>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</si>
  <si>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</si>
  <si>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</si>
  <si>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</si>
  <si>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</si>
  <si>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</si>
  <si>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</si>
  <si>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</si>
  <si>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</si>
  <si>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</si>
  <si>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</si>
  <si>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</si>
  <si>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</si>
  <si>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</si>
  <si>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</si>
  <si>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</si>
  <si>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</si>
  <si>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</si>
  <si>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</si>
  <si>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</si>
  <si>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</si>
  <si>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</si>
  <si>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</si>
  <si>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</si>
  <si>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</si>
  <si>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</si>
  <si>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</si>
  <si>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</si>
  <si>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</si>
  <si>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</si>
  <si>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</si>
  <si>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</si>
  <si>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</si>
  <si>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</si>
  <si>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</si>
  <si>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</si>
  <si>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</si>
  <si>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</si>
  <si>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</si>
  <si>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</si>
  <si>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</si>
  <si>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</si>
  <si>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</si>
  <si>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</si>
  <si>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</si>
  <si>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</si>
  <si>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</si>
  <si>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</si>
  <si>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</si>
  <si>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</si>
  <si>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</si>
  <si>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</si>
  <si>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</si>
  <si>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</si>
  <si>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</si>
  <si>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</si>
  <si>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</si>
  <si>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</si>
  <si>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</si>
  <si>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</si>
  <si>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</si>
  <si>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</si>
  <si>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</si>
  <si>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</si>
  <si>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</si>
  <si>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</si>
  <si>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</si>
  <si>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</si>
  <si>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</si>
  <si>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</si>
  <si>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</si>
  <si>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</si>
  <si>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</si>
  <si>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</si>
  <si>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</si>
  <si>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</si>
  <si>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</si>
  <si>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</si>
  <si>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</si>
  <si>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</si>
  <si>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</si>
  <si>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</si>
  <si>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</si>
  <si>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</si>
  <si>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</si>
  <si>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</si>
  <si>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</si>
  <si>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</si>
  <si>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</si>
  <si>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</si>
  <si>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</si>
  <si>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</si>
  <si>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</si>
  <si>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</si>
  <si>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</si>
  <si>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</si>
  <si>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</si>
  <si>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</si>
  <si>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</si>
  <si>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</si>
  <si>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</si>
  <si>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</si>
  <si>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</si>
  <si>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</si>
  <si>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</si>
  <si>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</si>
  <si>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</si>
  <si>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</si>
  <si>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</si>
  <si>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</si>
  <si>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</si>
  <si>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</si>
  <si>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</si>
  <si>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</si>
  <si>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</si>
  <si>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</si>
  <si>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</si>
  <si>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</si>
  <si>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</si>
  <si>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</si>
  <si>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</si>
  <si>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</si>
  <si>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</si>
  <si>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</si>
  <si>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</si>
  <si>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</si>
  <si>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</si>
  <si>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</si>
  <si>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</si>
  <si>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</si>
  <si>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</si>
  <si>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</si>
  <si>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</si>
  <si>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</si>
  <si>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</si>
  <si>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</si>
  <si>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</si>
  <si>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</si>
  <si>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</si>
  <si>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</si>
  <si>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</si>
  <si>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</si>
  <si>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</si>
  <si>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</si>
  <si>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</si>
  <si>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</si>
  <si>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</si>
  <si>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</si>
  <si>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</si>
  <si>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</si>
  <si>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</si>
  <si>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</si>
  <si>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</si>
  <si>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</si>
  <si>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</si>
  <si>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</si>
  <si>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</si>
  <si>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</si>
  <si>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</si>
  <si>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</si>
  <si>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</si>
  <si>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</si>
  <si>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</si>
  <si>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</si>
  <si>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</si>
  <si>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</si>
  <si>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</si>
  <si>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</si>
  <si>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</si>
  <si>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</si>
  <si>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</si>
  <si>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</si>
  <si>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</si>
  <si>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</si>
  <si>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</si>
  <si>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</si>
  <si>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</si>
  <si>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</si>
  <si>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</si>
  <si>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</si>
  <si>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</si>
  <si>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</si>
  <si>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</si>
  <si>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</si>
  <si>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</si>
  <si>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</si>
  <si>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</si>
  <si>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</si>
  <si>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</si>
  <si>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</si>
  <si>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</si>
  <si>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</si>
  <si>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</si>
  <si>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</si>
  <si>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</si>
  <si>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</si>
  <si>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</si>
  <si>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</si>
  <si>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</si>
  <si>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</si>
  <si>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</si>
  <si>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</si>
  <si>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</si>
  <si>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</si>
  <si>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</si>
  <si>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</si>
  <si>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</si>
  <si>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</si>
  <si>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</si>
  <si>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</si>
  <si>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</si>
  <si>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</si>
  <si>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</si>
  <si>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</si>
  <si>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</si>
  <si>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</si>
  <si>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</si>
  <si>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</si>
  <si>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</si>
  <si>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</si>
  <si>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</si>
  <si>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</si>
  <si>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</si>
  <si>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</si>
  <si>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</si>
  <si>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</si>
  <si>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</si>
  <si>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</si>
  <si>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</si>
  <si>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</si>
  <si>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</si>
  <si>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</si>
  <si>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</si>
  <si>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</si>
  <si>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</si>
  <si>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</si>
  <si>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</si>
  <si>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</si>
  <si>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</si>
  <si>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</si>
  <si>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</si>
  <si>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</si>
  <si>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</si>
  <si>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</si>
  <si>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</si>
  <si>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</si>
  <si>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</si>
  <si>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</si>
  <si>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</si>
  <si>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</si>
  <si>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</si>
  <si>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</si>
  <si>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</si>
  <si>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</si>
  <si>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</si>
  <si>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</si>
  <si>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</si>
  <si>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</si>
  <si>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</si>
  <si>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</si>
  <si>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</si>
  <si>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</si>
  <si>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</si>
  <si>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</si>
  <si>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</si>
  <si>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</si>
  <si>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</si>
  <si>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</si>
  <si>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</si>
  <si>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</si>
  <si>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</si>
  <si>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</si>
  <si>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</si>
  <si>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</si>
  <si>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</si>
  <si>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</si>
  <si>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</si>
  <si>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</si>
  <si>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</si>
  <si>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</si>
  <si>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</si>
  <si>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</si>
  <si>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</si>
  <si>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</si>
  <si>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</si>
  <si>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</si>
  <si>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</si>
  <si>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</si>
  <si>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</si>
  <si>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</si>
  <si>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</si>
  <si>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</si>
  <si>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</si>
  <si>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</si>
  <si>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</si>
  <si>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</si>
  <si>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</si>
  <si>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</si>
  <si>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</si>
  <si>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</si>
  <si>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</si>
  <si>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</si>
  <si>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</si>
  <si>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</si>
  <si>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</si>
  <si>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</si>
  <si>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</si>
  <si>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</si>
  <si>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</si>
  <si>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</si>
  <si>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</si>
  <si>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</si>
  <si>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</si>
  <si>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</si>
  <si>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</si>
  <si>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</si>
  <si>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</si>
  <si>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</si>
  <si>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</si>
  <si>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</si>
  <si>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</si>
  <si>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</si>
  <si>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</si>
  <si>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</si>
  <si>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</si>
  <si>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</si>
  <si>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</si>
  <si>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</si>
  <si>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</si>
  <si>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</si>
  <si>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</si>
  <si>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</si>
  <si>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</si>
  <si>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</si>
  <si>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</si>
  <si>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</si>
  <si>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</si>
  <si>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</si>
  <si>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</si>
  <si>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</si>
  <si>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</si>
  <si>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</si>
  <si>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</si>
  <si>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</si>
  <si>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</si>
  <si>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</si>
  <si>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</si>
  <si>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</si>
  <si>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</si>
  <si>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</si>
  <si>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</si>
  <si>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</si>
  <si>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</si>
  <si>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</si>
  <si>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</si>
  <si>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</si>
  <si>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</si>
  <si>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</si>
  <si>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</si>
  <si>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</si>
  <si>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</si>
  <si>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</si>
  <si>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</si>
  <si>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</si>
  <si>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</si>
  <si>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</si>
  <si>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</si>
  <si>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</si>
  <si>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</si>
  <si>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</si>
  <si>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</si>
  <si>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</si>
  <si>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</si>
  <si>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</si>
  <si>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</si>
  <si>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</si>
  <si>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</si>
  <si>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</si>
  <si>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</si>
  <si>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</si>
  <si>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</si>
  <si>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</si>
  <si>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</si>
  <si>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</si>
  <si>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</si>
  <si>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</si>
  <si>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</si>
  <si>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</si>
  <si>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</si>
  <si>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</si>
  <si>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</si>
  <si>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</si>
  <si>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</si>
  <si>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</si>
  <si>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</si>
  <si>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</si>
  <si>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</si>
  <si>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</si>
  <si>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</si>
  <si>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</si>
  <si>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</si>
  <si>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</si>
  <si>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</si>
  <si>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</si>
  <si>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</si>
  <si>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</si>
  <si>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</si>
  <si>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</si>
  <si>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</si>
  <si>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</si>
  <si>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</si>
  <si>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</si>
  <si>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</si>
  <si>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</si>
  <si>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</si>
  <si>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</si>
  <si>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</si>
  <si>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</si>
  <si>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</si>
  <si>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</si>
  <si>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</si>
  <si>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</si>
  <si>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</si>
  <si>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</si>
  <si>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</si>
  <si>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</si>
  <si>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</si>
  <si>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</si>
  <si>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</si>
  <si>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</si>
  <si>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</si>
  <si>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</si>
  <si>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</si>
  <si>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</si>
  <si>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</si>
  <si>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</si>
  <si>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</si>
  <si>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</si>
  <si>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</si>
  <si>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</si>
  <si>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</si>
  <si>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</si>
  <si>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</si>
  <si>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</si>
  <si>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</si>
  <si>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</si>
  <si>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</si>
  <si>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</si>
  <si>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</si>
  <si>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</si>
  <si>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</si>
  <si>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</si>
  <si>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</si>
  <si>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</si>
  <si>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</si>
  <si>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</si>
  <si>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</si>
  <si>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</si>
  <si>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</si>
  <si>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</si>
  <si>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</si>
  <si>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</si>
  <si>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</si>
  <si>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</si>
  <si>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</si>
  <si>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</si>
  <si>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</si>
  <si>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</si>
  <si>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</si>
  <si>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</si>
  <si>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</si>
  <si>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</si>
  <si>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</si>
  <si>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</si>
  <si>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</si>
  <si>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</si>
  <si>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</si>
  <si>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</si>
  <si>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</si>
  <si>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</si>
  <si>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</si>
  <si>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</si>
  <si>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</si>
  <si>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</si>
  <si>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</si>
  <si>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</si>
  <si>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</si>
  <si>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</si>
  <si>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</si>
  <si>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</si>
  <si>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</si>
  <si>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</si>
  <si>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</si>
  <si>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</si>
  <si>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</si>
  <si>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</si>
  <si>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</si>
  <si>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</si>
  <si>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</si>
  <si>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</si>
  <si>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</si>
  <si>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</si>
  <si>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</si>
  <si>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</si>
  <si>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</si>
  <si>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</si>
  <si>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</si>
  <si>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</si>
  <si>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</si>
  <si>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</si>
  <si>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</si>
  <si>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</si>
  <si>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</si>
  <si>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</si>
  <si>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</si>
  <si>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</si>
  <si>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</si>
  <si>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</si>
  <si>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</si>
  <si>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</si>
  <si>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</si>
  <si>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</si>
  <si>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</si>
  <si>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</si>
  <si>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</si>
  <si>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</si>
  <si>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</si>
  <si>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</si>
  <si>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</si>
  <si>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</si>
  <si>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</si>
  <si>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</si>
  <si>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</si>
  <si>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</si>
  <si>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</si>
  <si>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</si>
  <si>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</si>
  <si>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</si>
  <si>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</si>
  <si>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</si>
  <si>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</si>
  <si>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</si>
  <si>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</si>
  <si>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</si>
  <si>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</si>
  <si>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</si>
  <si>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</si>
  <si>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</si>
  <si>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</si>
  <si>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</si>
  <si>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</si>
  <si>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</si>
  <si>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</si>
  <si>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</si>
  <si>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</si>
  <si>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</si>
  <si>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</si>
  <si>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</si>
  <si>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</si>
  <si>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</si>
  <si>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</si>
  <si>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</si>
  <si>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</si>
  <si>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</si>
  <si>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</si>
  <si>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</si>
  <si>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</si>
  <si>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</si>
  <si>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</si>
  <si>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</si>
  <si>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</si>
  <si>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</si>
  <si>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</si>
  <si>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</si>
  <si>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</si>
  <si>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</si>
  <si>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</si>
  <si>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</si>
  <si>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</si>
  <si>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</si>
  <si>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</si>
  <si>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</si>
  <si>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</si>
  <si>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</si>
  <si>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</si>
  <si>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</si>
  <si>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</si>
  <si>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</si>
  <si>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</si>
  <si>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</si>
  <si>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</si>
  <si>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</si>
  <si>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</si>
  <si>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</si>
  <si>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</si>
  <si>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</si>
  <si>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</si>
  <si>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</si>
  <si>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</si>
  <si>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</si>
  <si>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</si>
  <si>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</si>
  <si>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</si>
  <si>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</si>
  <si>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</si>
  <si>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</si>
  <si>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</si>
  <si>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</si>
  <si>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</si>
  <si>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</si>
  <si>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</si>
  <si>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</si>
  <si>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</si>
  <si>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</si>
  <si>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</si>
  <si>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</si>
  <si>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</si>
  <si>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</si>
  <si>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</si>
  <si>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</si>
  <si>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</si>
  <si>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</si>
  <si>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</si>
  <si>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</si>
  <si>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</si>
  <si>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</si>
  <si>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</si>
  <si>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</si>
  <si>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</si>
  <si>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</si>
  <si>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</si>
  <si>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</si>
  <si>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</si>
  <si>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</si>
  <si>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</si>
  <si>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</si>
  <si>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</si>
  <si>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</si>
  <si>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</si>
  <si>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</si>
  <si>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</si>
  <si>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</si>
  <si>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</si>
  <si>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</si>
  <si>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</si>
  <si>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</si>
  <si>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</si>
  <si>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</si>
  <si>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</si>
  <si>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</si>
  <si>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</si>
  <si>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</si>
  <si>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</si>
  <si>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</si>
  <si>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</si>
  <si>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</si>
  <si>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</si>
  <si>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</si>
  <si>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</si>
  <si>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</si>
  <si>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</si>
  <si>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</si>
  <si>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</si>
  <si>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</si>
  <si>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</si>
  <si>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</si>
  <si>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</si>
  <si>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</si>
  <si>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</si>
  <si>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</si>
  <si>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</si>
  <si>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</si>
  <si>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</si>
  <si>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</si>
  <si>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</si>
  <si>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</si>
  <si>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</si>
  <si>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</si>
  <si>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</si>
  <si>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</si>
  <si>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</si>
  <si>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</si>
  <si>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</si>
  <si>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</si>
  <si>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</si>
  <si>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</si>
  <si>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</si>
  <si>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</si>
  <si>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</si>
  <si>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</si>
  <si>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</si>
  <si>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</si>
  <si>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</si>
  <si>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</si>
  <si>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</si>
  <si>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</si>
  <si>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</si>
  <si>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</si>
  <si>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</si>
  <si>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</si>
  <si>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</si>
  <si>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</si>
  <si>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</si>
  <si>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</si>
  <si>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</si>
  <si>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</si>
  <si>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</si>
  <si>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</si>
  <si>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</si>
  <si>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</si>
  <si>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</si>
  <si>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</si>
  <si>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</si>
  <si>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</si>
  <si>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</si>
  <si>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</si>
  <si>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</si>
  <si>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</si>
  <si>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</si>
  <si>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</si>
  <si>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</si>
  <si>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</si>
  <si>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</si>
  <si>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</si>
  <si>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</si>
  <si>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</si>
  <si>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</si>
  <si>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</si>
  <si>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</si>
  <si>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</si>
  <si>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</si>
  <si>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</si>
  <si>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</si>
  <si>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</si>
  <si>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</si>
  <si>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</si>
  <si>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</si>
  <si>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</si>
  <si>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</si>
  <si>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</si>
  <si>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</si>
  <si>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</si>
  <si>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</si>
  <si>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</si>
  <si>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</si>
  <si>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</si>
  <si>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</si>
  <si>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</si>
  <si>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</si>
  <si>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</si>
  <si>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</si>
  <si>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</si>
  <si>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</si>
  <si>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</si>
  <si>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</si>
  <si>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</si>
  <si>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</si>
  <si>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</si>
  <si>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</si>
  <si>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</si>
  <si>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</si>
  <si>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</si>
  <si>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</si>
  <si>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</si>
  <si>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</si>
  <si>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</si>
  <si>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</si>
  <si>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</si>
  <si>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</si>
  <si>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</si>
  <si>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</si>
  <si>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</si>
  <si>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</si>
  <si>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</si>
  <si>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</si>
  <si>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</si>
  <si>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</si>
  <si>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</si>
  <si>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</si>
  <si>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</si>
  <si>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</si>
  <si>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</si>
  <si>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</si>
  <si>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</si>
  <si>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</si>
  <si>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</si>
  <si>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</si>
  <si>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</si>
  <si>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</si>
  <si>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</si>
  <si>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</si>
  <si>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</si>
  <si>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</si>
  <si>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</si>
  <si>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</si>
  <si>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</si>
  <si>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</si>
  <si>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</si>
  <si>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</si>
  <si>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</si>
  <si>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</si>
  <si>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</si>
  <si>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</si>
  <si>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</si>
  <si>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</si>
  <si>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</si>
  <si>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</si>
  <si>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</si>
  <si>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</si>
  <si>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</si>
  <si>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</si>
  <si>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</si>
  <si>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</si>
  <si>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</si>
  <si>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</si>
  <si>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</si>
  <si>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</si>
  <si>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</si>
  <si>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</si>
  <si>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</si>
  <si>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</si>
  <si>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</si>
  <si>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</si>
  <si>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</si>
  <si>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</si>
  <si>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</si>
  <si>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</si>
  <si>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</si>
  <si>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</si>
  <si>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</si>
  <si>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</si>
  <si>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</si>
  <si>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</si>
  <si>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</si>
  <si>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</si>
  <si>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</si>
  <si>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</si>
  <si>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</si>
  <si>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</si>
  <si>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</si>
  <si>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</si>
  <si>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</si>
  <si>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</si>
  <si>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</si>
  <si>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</si>
  <si>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</si>
  <si>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</si>
  <si>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</si>
  <si>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</si>
  <si>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</si>
  <si>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</si>
  <si>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</si>
  <si>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</si>
  <si>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</si>
  <si>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</si>
  <si>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</si>
  <si>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</si>
  <si>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</si>
  <si>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</si>
  <si>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</si>
  <si>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</si>
  <si>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</si>
  <si>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</si>
  <si>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</si>
  <si>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</si>
  <si>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</si>
  <si>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</si>
  <si>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</si>
  <si>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</si>
  <si>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</si>
  <si>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</si>
  <si>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</si>
  <si>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</si>
  <si>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</si>
  <si>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</si>
  <si>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</si>
  <si>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</si>
  <si>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</si>
  <si>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</si>
  <si>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</si>
  <si>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</si>
  <si>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</si>
  <si>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</si>
  <si>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</si>
  <si>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</si>
  <si>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</si>
  <si>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</si>
  <si>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</si>
  <si>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</si>
  <si>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</si>
  <si>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</si>
  <si>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</si>
  <si>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</si>
  <si>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</si>
  <si>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</si>
  <si>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</si>
  <si>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</si>
  <si>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</si>
  <si>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</si>
  <si>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</si>
  <si>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</si>
  <si>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</si>
  <si>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</si>
  <si>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</si>
  <si>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</si>
  <si>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</si>
  <si>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</si>
  <si>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</si>
  <si>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</si>
  <si>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</si>
  <si>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</si>
  <si>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</si>
  <si>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</si>
  <si>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</si>
  <si>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</si>
  <si>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</si>
  <si>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</si>
  <si>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</si>
  <si>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</si>
  <si>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</si>
  <si>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</si>
  <si>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</si>
  <si>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</si>
  <si>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</si>
  <si>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</si>
  <si>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</si>
  <si>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</si>
  <si>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</si>
  <si>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</si>
  <si>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</si>
  <si>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</si>
  <si>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</si>
  <si>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</si>
  <si>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</si>
  <si>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</si>
  <si>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</si>
  <si>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</si>
  <si>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</si>
  <si>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</si>
  <si>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</si>
  <si>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</si>
  <si>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</si>
  <si>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</si>
  <si>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</si>
  <si>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</si>
  <si>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</si>
  <si>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</si>
  <si>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</si>
  <si>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</si>
  <si>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</si>
  <si>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</si>
  <si>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</si>
  <si>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</si>
  <si>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</si>
  <si>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</si>
  <si>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</si>
  <si>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</si>
  <si>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</si>
  <si>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</si>
  <si>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</si>
  <si>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</si>
  <si>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</si>
  <si>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</si>
  <si>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</si>
  <si>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</si>
  <si>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</si>
  <si>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</si>
  <si>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</si>
  <si>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</si>
  <si>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</si>
  <si>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</si>
  <si>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</si>
  <si>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</si>
  <si>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</si>
  <si>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</si>
  <si>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</si>
  <si>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</si>
  <si>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</si>
  <si>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</si>
  <si>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</si>
  <si>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</si>
  <si>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</si>
  <si>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</si>
  <si>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</si>
  <si>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</si>
  <si>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</si>
  <si>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</si>
  <si>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</si>
  <si>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</si>
  <si>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</si>
  <si>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</si>
  <si>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</si>
  <si>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</si>
  <si>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</si>
  <si>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</si>
  <si>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</si>
  <si>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</si>
  <si>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</si>
  <si>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</si>
  <si>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</si>
  <si>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</si>
  <si>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</si>
  <si>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</si>
  <si>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</si>
  <si>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</si>
  <si>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</si>
  <si>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</si>
  <si>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</si>
  <si>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</si>
  <si>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</si>
  <si>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</si>
  <si>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</si>
  <si>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</si>
  <si>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</si>
  <si>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</si>
  <si>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</si>
  <si>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</si>
  <si>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</si>
  <si>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</si>
  <si>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</si>
  <si>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</si>
  <si>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</si>
  <si>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</si>
  <si>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</si>
  <si>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</si>
  <si>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</si>
  <si>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</si>
  <si>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</si>
  <si>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</si>
  <si>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</si>
  <si>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</si>
  <si>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</si>
  <si>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</si>
  <si>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</si>
  <si>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</si>
  <si>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</si>
  <si>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</si>
  <si>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</si>
  <si>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</si>
  <si>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</si>
  <si>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</si>
  <si>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</si>
  <si>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</si>
  <si>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</si>
  <si>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</si>
  <si>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</si>
  <si>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</si>
  <si>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</si>
  <si>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</si>
  <si>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</si>
  <si>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</si>
  <si>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</si>
  <si>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</si>
  <si>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</si>
  <si>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</si>
  <si>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</si>
  <si>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</si>
  <si>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</si>
  <si>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</si>
  <si>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</si>
  <si>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</si>
  <si>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</si>
  <si>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</si>
  <si>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</si>
  <si>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</si>
  <si>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</si>
  <si>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</si>
  <si>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</si>
  <si>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</si>
  <si>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</si>
  <si>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</si>
  <si>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</si>
  <si>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</si>
  <si>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</si>
  <si>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</si>
  <si>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</si>
  <si>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</si>
  <si>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</si>
  <si>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</si>
  <si>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</si>
  <si>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</si>
  <si>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</si>
  <si>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</si>
  <si>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</si>
  <si>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</si>
  <si>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</si>
  <si>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</si>
  <si>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</si>
  <si>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</si>
  <si>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</si>
  <si>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</si>
  <si>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</si>
  <si>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</si>
  <si>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</si>
  <si>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</si>
  <si>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</si>
  <si>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</si>
  <si>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</si>
  <si>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</si>
  <si>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</si>
  <si>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</si>
  <si>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</si>
  <si>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</si>
  <si>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</si>
  <si>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</si>
  <si>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</si>
  <si>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</si>
  <si>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</si>
  <si>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</si>
  <si>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</si>
  <si>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</si>
  <si>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</si>
  <si>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</si>
  <si>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</si>
  <si>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</si>
  <si>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</si>
  <si>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</si>
  <si>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</si>
  <si>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</si>
  <si>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</si>
  <si>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</si>
  <si>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</si>
  <si>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</si>
  <si>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</si>
  <si>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</si>
  <si>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</si>
  <si>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</si>
  <si>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</si>
  <si>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</si>
  <si>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</si>
  <si>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</si>
  <si>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</si>
  <si>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</si>
  <si>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</si>
  <si>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</si>
  <si>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</si>
  <si>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</si>
  <si>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</si>
  <si>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</si>
  <si>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</si>
  <si>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</si>
  <si>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</si>
  <si>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</si>
  <si>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</si>
  <si>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</si>
  <si>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</si>
  <si>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</si>
  <si>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</si>
  <si>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</si>
  <si>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</si>
  <si>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</si>
  <si>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</si>
  <si>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</si>
  <si>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</si>
  <si>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</si>
  <si>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</si>
  <si>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</si>
  <si>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</si>
  <si>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</si>
  <si>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</si>
  <si>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</si>
  <si>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</si>
  <si>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</si>
  <si>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</si>
  <si>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</si>
  <si>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</si>
  <si>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</si>
  <si>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</si>
  <si>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</si>
  <si>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</si>
  <si>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</si>
  <si>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</si>
  <si>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</si>
  <si>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</si>
  <si>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</si>
  <si>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</si>
  <si>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</si>
  <si>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</si>
  <si>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</si>
  <si>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</si>
  <si>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</si>
  <si>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</si>
  <si>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</si>
  <si>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</si>
  <si>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</si>
  <si>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</si>
  <si>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</si>
  <si>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</si>
  <si>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</si>
  <si>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</si>
  <si>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</si>
  <si>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</si>
  <si>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</si>
  <si>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</si>
  <si>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</si>
  <si>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</si>
  <si>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</si>
  <si>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</si>
  <si>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</si>
  <si>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</si>
  <si>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</si>
  <si>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</si>
  <si>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</si>
  <si>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</si>
  <si>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</si>
  <si>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</si>
  <si>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</si>
  <si>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</si>
  <si>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</si>
  <si>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</si>
  <si>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</si>
  <si>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</si>
  <si>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</si>
  <si>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</si>
  <si>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</si>
  <si>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</si>
  <si>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</si>
  <si>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</si>
  <si>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</si>
  <si>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</si>
  <si>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</si>
  <si>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</si>
  <si>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</si>
  <si>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</si>
  <si>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</si>
  <si>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</si>
  <si>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</si>
  <si>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</si>
  <si>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</si>
  <si>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</si>
  <si>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</si>
  <si>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</si>
  <si>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</si>
  <si>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</si>
  <si>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</si>
  <si>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</si>
  <si>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</si>
  <si>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</si>
  <si>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</si>
  <si>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</si>
  <si>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</si>
  <si>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</si>
  <si>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</si>
  <si>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</si>
  <si>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</si>
  <si>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</si>
  <si>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</si>
  <si>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</si>
  <si>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</si>
  <si>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</si>
  <si>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</si>
  <si>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</si>
  <si>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</si>
  <si>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</si>
  <si>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</si>
  <si>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</si>
  <si>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</si>
  <si>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</si>
  <si>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</si>
  <si>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</si>
  <si>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</si>
  <si>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</si>
  <si>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</si>
  <si>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</si>
  <si>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</si>
  <si>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</si>
  <si>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</si>
  <si>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</si>
  <si>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</si>
  <si>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</si>
  <si>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</si>
  <si>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</si>
  <si>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</si>
  <si>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</si>
  <si>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</si>
  <si>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</si>
  <si>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</si>
  <si>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</si>
  <si>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</si>
  <si>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</si>
  <si>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</si>
  <si>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</si>
  <si>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</si>
  <si>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</si>
  <si>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</si>
  <si>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</si>
  <si>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</si>
  <si>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</si>
  <si>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</si>
  <si>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</si>
  <si>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</si>
  <si>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</si>
  <si>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</si>
  <si>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</si>
  <si>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</si>
  <si>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</si>
  <si>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</si>
  <si>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</si>
  <si>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</si>
  <si>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</si>
  <si>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</si>
  <si>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</si>
  <si>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</si>
  <si>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</si>
  <si>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</si>
  <si>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</si>
  <si>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</si>
  <si>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</si>
  <si>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</si>
  <si>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</si>
  <si>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</si>
  <si>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</si>
  <si>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</si>
  <si>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</si>
  <si>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</si>
  <si>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</si>
  <si>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</si>
  <si>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</si>
  <si>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</si>
  <si>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</si>
  <si>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</si>
  <si>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</si>
  <si>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</si>
  <si>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</si>
  <si>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</si>
  <si>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</si>
  <si>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</si>
  <si>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</si>
  <si>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</si>
  <si>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</si>
  <si>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</si>
  <si>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</si>
  <si>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</si>
  <si>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</si>
  <si>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</si>
  <si>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</si>
  <si>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</si>
  <si>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</si>
  <si>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</si>
  <si>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</si>
  <si>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</si>
  <si>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</si>
  <si>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</si>
  <si>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</si>
  <si>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</si>
  <si>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</si>
  <si>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</si>
  <si>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</si>
  <si>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</si>
  <si>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</si>
  <si>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</si>
  <si>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</si>
  <si>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</si>
  <si>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</si>
  <si>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</si>
  <si>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</si>
  <si>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</si>
  <si>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</si>
  <si>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</si>
  <si>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</si>
  <si>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</si>
  <si>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</si>
  <si>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</si>
  <si>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</si>
  <si>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</si>
  <si>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</si>
  <si>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</si>
  <si>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</si>
  <si>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</si>
  <si>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</si>
  <si>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</si>
  <si>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</si>
  <si>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</si>
  <si>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</si>
  <si>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</si>
  <si>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</si>
  <si>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</si>
  <si>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</si>
  <si>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</si>
  <si>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</si>
  <si>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</si>
  <si>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</si>
  <si>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</si>
  <si>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</si>
  <si>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</si>
  <si>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</si>
  <si>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</si>
  <si>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</si>
  <si>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</si>
  <si>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</si>
  <si>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</si>
  <si>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</si>
  <si>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</si>
  <si>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</si>
  <si>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</si>
  <si>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</si>
  <si>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</si>
  <si>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</si>
  <si>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</si>
  <si>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</si>
  <si>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</si>
  <si>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</si>
  <si>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</si>
  <si>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</si>
  <si>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</si>
  <si>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</si>
  <si>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</si>
  <si>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</si>
  <si>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</si>
  <si>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</si>
  <si>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</si>
  <si>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</si>
  <si>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</si>
  <si>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</si>
  <si>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</si>
  <si>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</si>
  <si>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</si>
  <si>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</si>
  <si>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</si>
  <si>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</si>
  <si>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</si>
  <si>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</si>
  <si>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</si>
  <si>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</si>
  <si>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</si>
  <si>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</si>
  <si>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</si>
  <si>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</si>
  <si>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</si>
  <si>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</si>
  <si>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</si>
  <si>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</si>
  <si>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</si>
  <si>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</si>
  <si>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</si>
  <si>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</si>
  <si>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</si>
  <si>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</si>
  <si>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</si>
  <si>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</si>
  <si>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</si>
  <si>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</si>
  <si>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</si>
  <si>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</si>
  <si>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</si>
  <si>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</si>
  <si>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</si>
  <si>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</si>
  <si>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</si>
  <si>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</si>
  <si>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</si>
  <si>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</si>
  <si>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</si>
  <si>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</si>
  <si>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</si>
  <si>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</si>
  <si>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</si>
  <si>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</si>
  <si>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</si>
  <si>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</si>
  <si>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</si>
  <si>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</si>
  <si>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</si>
  <si>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</si>
  <si>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</si>
  <si>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</si>
  <si>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</si>
  <si>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</si>
  <si>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</si>
  <si>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</si>
  <si>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</si>
  <si>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</si>
  <si>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</si>
  <si>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</si>
  <si>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</si>
  <si>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</si>
  <si>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</si>
  <si>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</si>
  <si>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</si>
  <si>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</si>
  <si>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</si>
  <si>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</si>
  <si>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</si>
  <si>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</si>
  <si>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</si>
  <si>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</si>
  <si>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</si>
  <si>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</si>
  <si>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</si>
  <si>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</si>
  <si>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</si>
  <si>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</si>
  <si>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</si>
  <si>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</si>
  <si>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</si>
  <si>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</si>
  <si>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</si>
  <si>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</si>
  <si>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</si>
  <si>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</si>
  <si>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</si>
  <si>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</si>
  <si>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</si>
  <si>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</si>
  <si>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</si>
  <si>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</si>
  <si>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</si>
  <si>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</si>
  <si>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</si>
  <si>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</si>
  <si>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</si>
  <si>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</si>
  <si>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</si>
  <si>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</si>
  <si>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</si>
  <si>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</si>
  <si>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</si>
  <si>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</si>
  <si>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</si>
  <si>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</si>
  <si>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</si>
  <si>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</si>
  <si>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</si>
  <si>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</si>
  <si>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</si>
  <si>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</si>
  <si>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</si>
  <si>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</si>
  <si>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</si>
  <si>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</si>
  <si>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</si>
  <si>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</si>
  <si>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</si>
  <si>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</si>
  <si>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</si>
  <si>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</si>
  <si>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</si>
  <si>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</si>
  <si>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</si>
  <si>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</si>
  <si>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</si>
  <si>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</si>
  <si>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</si>
  <si>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</si>
  <si>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</si>
  <si>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</si>
  <si>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</si>
  <si>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</si>
  <si>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</si>
  <si>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</si>
  <si>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</si>
  <si>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</si>
  <si>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</si>
  <si>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</si>
  <si>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</si>
  <si>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</si>
  <si>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</si>
  <si>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</si>
  <si>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</si>
  <si>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</si>
  <si>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</si>
  <si>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</si>
  <si>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</si>
  <si>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</si>
  <si>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</si>
  <si>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</si>
  <si>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</si>
  <si>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</si>
  <si>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</si>
  <si>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</si>
  <si>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</si>
  <si>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</si>
  <si>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</si>
  <si>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</si>
  <si>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</si>
  <si>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</si>
  <si>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</si>
  <si>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</si>
  <si>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</si>
  <si>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</si>
  <si>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</si>
  <si>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</si>
  <si>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</si>
  <si>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</si>
  <si>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</si>
  <si>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</si>
  <si>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</si>
  <si>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</si>
  <si>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</si>
  <si>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</si>
  <si>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</si>
  <si>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</si>
  <si>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</si>
  <si>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</si>
  <si>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</si>
  <si>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</si>
  <si>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</si>
  <si>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</si>
  <si>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</si>
  <si>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</si>
  <si>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</si>
  <si>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</si>
  <si>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</si>
  <si>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</si>
  <si>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</si>
  <si>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</si>
  <si>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</si>
  <si>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</si>
  <si>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</si>
  <si>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</si>
  <si>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</si>
  <si>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</si>
  <si>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</si>
  <si>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</si>
  <si>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</si>
  <si>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</si>
  <si>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</si>
  <si>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</si>
  <si>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</si>
  <si>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</si>
  <si>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</si>
  <si>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</si>
  <si>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</si>
  <si>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</si>
  <si>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</si>
  <si>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</si>
  <si>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</si>
  <si>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</si>
  <si>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</si>
  <si>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</si>
  <si>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</si>
  <si>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</si>
  <si>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</si>
  <si>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</si>
  <si>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</si>
  <si>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</si>
  <si>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</si>
  <si>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</si>
  <si>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</si>
  <si>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</si>
  <si>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</si>
  <si>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</si>
  <si>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</si>
  <si>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</si>
  <si>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</si>
  <si>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</si>
  <si>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</si>
  <si>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</si>
  <si>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</si>
  <si>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</si>
  <si>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</si>
  <si>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</si>
  <si>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</si>
  <si>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</si>
  <si>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</si>
  <si>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</si>
  <si>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</si>
  <si>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</si>
  <si>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</si>
  <si>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</si>
  <si>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</si>
  <si>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</si>
  <si>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</si>
  <si>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</si>
  <si>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</si>
  <si>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</si>
  <si>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</si>
  <si>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</si>
  <si>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</si>
  <si>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</si>
  <si>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</si>
  <si>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</si>
  <si>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</si>
  <si>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</si>
  <si>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</si>
  <si>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</si>
  <si>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</si>
  <si>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</si>
  <si>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</si>
  <si>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</si>
  <si>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</si>
  <si>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</si>
  <si>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</si>
  <si>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</si>
  <si>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</si>
  <si>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</si>
  <si>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</si>
  <si>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</si>
  <si>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</si>
  <si>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</si>
  <si>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</si>
  <si>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</si>
  <si>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</si>
  <si>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</si>
  <si>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</si>
  <si>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</si>
  <si>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</si>
  <si>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</si>
  <si>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</si>
  <si>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</si>
  <si>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</si>
  <si>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</si>
  <si>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</si>
  <si>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</si>
  <si>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</si>
  <si>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</si>
  <si>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</si>
  <si>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</si>
  <si>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</si>
  <si>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</si>
  <si>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</si>
  <si>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</si>
  <si>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</si>
  <si>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</si>
  <si>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</si>
  <si>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</si>
  <si>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</si>
  <si>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</si>
  <si>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</si>
  <si>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</si>
  <si>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</si>
  <si>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</si>
  <si>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</si>
  <si>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</si>
  <si>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</si>
  <si>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</si>
  <si>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</si>
  <si>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</si>
  <si>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</si>
  <si>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</si>
  <si>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</si>
  <si>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</si>
  <si>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</si>
  <si>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</si>
  <si>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</si>
  <si>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</si>
  <si>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</si>
  <si>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</si>
  <si>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</si>
  <si>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</si>
  <si>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</si>
  <si>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</si>
  <si>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</si>
  <si>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</si>
  <si>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</si>
  <si>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</si>
  <si>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</si>
  <si>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</si>
  <si>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</si>
  <si>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</si>
  <si>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</si>
  <si>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</si>
  <si>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</si>
  <si>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</si>
  <si>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</si>
  <si>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</si>
  <si>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</si>
  <si>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</si>
  <si>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</si>
  <si>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</si>
  <si>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</si>
  <si>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</si>
  <si>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</si>
  <si>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</si>
  <si>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</si>
  <si>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</si>
  <si>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</si>
  <si>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</si>
  <si>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</si>
  <si>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</si>
  <si>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</si>
  <si>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</si>
  <si>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</si>
  <si>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</si>
  <si>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</si>
  <si>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</si>
  <si>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</si>
  <si>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</si>
  <si>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</si>
  <si>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</si>
  <si>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</si>
  <si>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</si>
  <si>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</si>
  <si>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</si>
  <si>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</si>
  <si>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</si>
  <si>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</si>
  <si>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</si>
  <si>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</si>
  <si>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</si>
  <si>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</si>
  <si>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</si>
  <si>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</si>
  <si>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</si>
  <si>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</si>
  <si>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</si>
  <si>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</si>
  <si>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</si>
  <si>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</si>
  <si>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</si>
  <si>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</si>
  <si>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</si>
  <si>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</si>
  <si>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</si>
  <si>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</si>
  <si>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</si>
  <si>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</si>
  <si>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</si>
  <si>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</si>
  <si>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</si>
  <si>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</si>
  <si>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</si>
  <si>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</si>
  <si>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</si>
  <si>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</si>
  <si>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</si>
  <si>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</si>
  <si>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</si>
  <si>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</si>
  <si>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</si>
  <si>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</si>
  <si>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</si>
  <si>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</si>
  <si>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</si>
  <si>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</si>
  <si>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</si>
  <si>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</si>
  <si>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</si>
  <si>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</si>
  <si>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</si>
  <si>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</si>
  <si>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</si>
  <si>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</si>
  <si>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</si>
  <si>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</si>
  <si>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</si>
  <si>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</si>
  <si>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</si>
  <si>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</si>
  <si>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</si>
  <si>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</si>
  <si>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</si>
  <si>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</si>
  <si>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</si>
  <si>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</si>
  <si>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</si>
  <si>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</si>
  <si>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</si>
  <si>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</si>
  <si>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</si>
  <si>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</si>
  <si>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</si>
  <si>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</si>
  <si>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</si>
  <si>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</si>
  <si>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</si>
  <si>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</si>
  <si>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</si>
  <si>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</si>
  <si>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</si>
  <si>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</si>
  <si>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</si>
  <si>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</si>
  <si>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</si>
  <si>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</si>
  <si>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</si>
  <si>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</si>
  <si>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</si>
  <si>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</si>
  <si>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</si>
  <si>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</si>
  <si>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</si>
  <si>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</si>
  <si>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</si>
  <si>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</si>
  <si>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</si>
  <si>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</si>
  <si>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</si>
  <si>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</si>
  <si>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</si>
  <si>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</si>
  <si>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</si>
  <si>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</si>
  <si>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</si>
  <si>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</si>
  <si>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</si>
  <si>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</si>
  <si>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</si>
  <si>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</si>
  <si>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</si>
  <si>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</si>
  <si>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</si>
  <si>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</si>
  <si>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</si>
  <si>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</si>
  <si>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</si>
  <si>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</si>
  <si>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</si>
  <si>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</si>
  <si>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</si>
  <si>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</si>
  <si>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</si>
  <si>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</si>
  <si>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</si>
  <si>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</si>
  <si>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</si>
  <si>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</si>
  <si>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</si>
  <si>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</si>
  <si>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</si>
  <si>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</si>
  <si>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</si>
  <si>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</si>
  <si>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</si>
  <si>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</si>
  <si>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</si>
  <si>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</si>
  <si>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</si>
  <si>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</si>
  <si>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</si>
  <si>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</si>
  <si>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</si>
  <si>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</si>
  <si>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</si>
  <si>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</si>
  <si>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</si>
  <si>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</si>
  <si>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</si>
  <si>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</si>
  <si>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</si>
  <si>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</si>
  <si>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</si>
  <si>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</si>
  <si>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</si>
  <si>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</si>
  <si>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</si>
  <si>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</si>
  <si>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</si>
  <si>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</si>
  <si>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</si>
  <si>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</si>
  <si>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</si>
  <si>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</si>
  <si>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</si>
  <si>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</si>
  <si>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</si>
  <si>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</si>
  <si>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</si>
  <si>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</si>
  <si>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</si>
  <si>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</si>
  <si>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</si>
  <si>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</si>
  <si>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</si>
  <si>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</si>
  <si>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</si>
  <si>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</si>
  <si>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</si>
  <si>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</si>
  <si>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</si>
  <si>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</si>
  <si>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</si>
  <si>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</si>
  <si>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</si>
  <si>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</si>
  <si>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</si>
  <si>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</si>
  <si>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</si>
  <si>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</si>
  <si>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</si>
  <si>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</si>
  <si>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</si>
  <si>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</si>
  <si>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</si>
  <si>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</si>
  <si>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</si>
  <si>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</si>
  <si>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</si>
  <si>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</si>
  <si>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</si>
  <si>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</si>
  <si>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</si>
  <si>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</si>
  <si>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</si>
  <si>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</si>
  <si>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</si>
  <si>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</si>
  <si>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</si>
  <si>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</si>
  <si>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</si>
  <si>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</si>
  <si>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</si>
  <si>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</si>
  <si>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</si>
  <si>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</si>
  <si>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</si>
  <si>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</si>
  <si>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</si>
  <si>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</si>
  <si>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</si>
  <si>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</si>
  <si>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</si>
  <si>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</si>
  <si>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</si>
  <si>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</si>
  <si>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</si>
  <si>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</si>
  <si>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</si>
  <si>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</si>
  <si>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</si>
  <si>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</si>
  <si>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</si>
  <si>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</si>
  <si>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</si>
  <si>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</si>
  <si>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</si>
  <si>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</si>
  <si>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</si>
  <si>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</si>
  <si>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</si>
  <si>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</si>
  <si>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</si>
  <si>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</si>
  <si>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</si>
  <si>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</si>
  <si>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</si>
  <si>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</si>
  <si>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</si>
  <si>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</si>
  <si>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</si>
  <si>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</si>
  <si>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</si>
  <si>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</si>
  <si>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</si>
  <si>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</si>
  <si>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</si>
  <si>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</si>
  <si>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</si>
  <si>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</si>
  <si>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</si>
  <si>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</si>
  <si>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</si>
  <si>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</si>
  <si>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</si>
  <si>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</si>
  <si>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</si>
  <si>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</si>
  <si>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</si>
  <si>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</si>
  <si>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</si>
  <si>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</si>
  <si>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</si>
  <si>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</si>
  <si>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</si>
  <si>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</si>
  <si>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</si>
  <si>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</si>
  <si>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</si>
  <si>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</si>
  <si>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</si>
  <si>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</si>
  <si>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</si>
  <si>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</si>
  <si>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</si>
  <si>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</si>
  <si>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</si>
  <si>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</si>
  <si>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</si>
  <si>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</si>
  <si>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</si>
  <si>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</si>
  <si>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</si>
  <si>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</si>
  <si>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</si>
  <si>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</si>
  <si>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</si>
  <si>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</si>
  <si>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</si>
  <si>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</si>
  <si>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</si>
  <si>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</si>
  <si>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</si>
  <si>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</si>
  <si>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</si>
  <si>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</si>
  <si>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</si>
  <si>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</si>
  <si>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</si>
  <si>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</si>
  <si>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</si>
  <si>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</si>
  <si>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</si>
  <si>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</si>
  <si>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</si>
  <si>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</si>
  <si>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</si>
  <si>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</si>
  <si>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</si>
  <si>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</si>
  <si>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</si>
  <si>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</si>
  <si>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</si>
  <si>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</si>
  <si>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</si>
  <si>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</si>
  <si>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</si>
  <si>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</si>
  <si>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</si>
  <si>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</si>
  <si>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</si>
  <si>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</si>
  <si>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</si>
  <si>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</si>
  <si>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</si>
  <si>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</si>
  <si>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</si>
  <si>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</si>
  <si>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</si>
  <si>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</si>
  <si>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</si>
  <si>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</si>
  <si>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</si>
  <si>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</si>
  <si>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</si>
  <si>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</si>
  <si>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</si>
  <si>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</si>
  <si>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</si>
  <si>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</si>
  <si>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</si>
  <si>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</si>
  <si>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</si>
  <si>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</si>
  <si>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</si>
  <si>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</si>
  <si>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</si>
  <si>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</si>
  <si>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</si>
  <si>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</si>
  <si>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</si>
  <si>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</si>
  <si>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</si>
  <si>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</si>
  <si>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</si>
  <si>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</si>
  <si>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</si>
  <si>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</si>
  <si>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</si>
  <si>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</si>
  <si>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</si>
  <si>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</si>
  <si>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</si>
  <si>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</si>
  <si>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</si>
  <si>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</si>
  <si>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</si>
  <si>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</si>
  <si>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</si>
  <si>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</si>
  <si>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</si>
  <si>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</si>
  <si>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</si>
  <si>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</si>
  <si>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</si>
  <si>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</si>
  <si>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</si>
  <si>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</si>
  <si>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</si>
  <si>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</si>
  <si>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</si>
  <si>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</si>
  <si>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</si>
  <si>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</si>
  <si>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</si>
  <si>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</si>
  <si>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</si>
  <si>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</si>
  <si>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</si>
  <si>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</si>
  <si>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</si>
  <si>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</si>
  <si>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</si>
  <si>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</si>
  <si>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</si>
  <si>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</si>
  <si>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</si>
  <si>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</si>
  <si>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</si>
  <si>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</si>
  <si>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</si>
  <si>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</si>
  <si>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</si>
  <si>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</si>
  <si>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</si>
  <si>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</si>
  <si>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</si>
  <si>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</si>
  <si>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</si>
  <si>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</si>
  <si>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</si>
  <si>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</si>
  <si>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</si>
  <si>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</si>
  <si>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</si>
  <si>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</si>
  <si>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</si>
  <si>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</si>
  <si>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</si>
  <si>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</si>
  <si>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</si>
  <si>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</si>
  <si>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</si>
  <si>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</si>
  <si>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</si>
  <si>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</si>
  <si>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</si>
  <si>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</si>
  <si>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</si>
  <si>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</si>
  <si>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</si>
  <si>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</si>
  <si>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</si>
  <si>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</si>
  <si>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</si>
  <si>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</si>
  <si>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</si>
  <si>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</si>
  <si>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</si>
  <si>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</si>
  <si>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</si>
  <si>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</si>
  <si>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</si>
  <si>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</si>
  <si>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</si>
  <si>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</si>
  <si>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</si>
  <si>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</si>
  <si>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</si>
  <si>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</si>
  <si>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</si>
  <si>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</si>
  <si>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</si>
  <si>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</si>
  <si>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</si>
  <si>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</si>
  <si>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</si>
  <si>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</si>
  <si>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</si>
  <si>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</si>
  <si>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</si>
  <si>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</si>
  <si>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</si>
  <si>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</si>
  <si>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</si>
  <si>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</si>
  <si>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</si>
  <si>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</si>
  <si>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</si>
  <si>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</si>
  <si>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</si>
  <si>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</si>
  <si>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</si>
  <si>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</si>
  <si>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</si>
  <si>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</si>
  <si>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</si>
  <si>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</si>
  <si>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</si>
  <si>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</si>
  <si>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</si>
  <si>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</si>
  <si>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</si>
  <si>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</si>
  <si>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</si>
  <si>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</si>
  <si>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</si>
  <si>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</si>
  <si>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</si>
  <si>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</si>
  <si>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</si>
  <si>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</si>
  <si>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</si>
  <si>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</si>
  <si>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</si>
  <si>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</si>
  <si>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</si>
  <si>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</si>
  <si>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</si>
  <si>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</si>
  <si>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</si>
  <si>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</si>
  <si>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</si>
  <si>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</si>
  <si>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</si>
  <si>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</si>
  <si>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</si>
  <si>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</si>
  <si>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</si>
  <si>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</si>
  <si>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</si>
  <si>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</si>
  <si>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</si>
  <si>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</si>
  <si>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</si>
  <si>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</si>
  <si>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</si>
  <si>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</si>
  <si>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</si>
  <si>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</si>
  <si>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</si>
  <si>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</si>
  <si>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</si>
  <si>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</si>
  <si>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</si>
  <si>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</si>
  <si>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</si>
  <si>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</si>
  <si>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</si>
  <si>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</si>
  <si>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</si>
  <si>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</si>
  <si>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</si>
  <si>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</si>
  <si>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</si>
  <si>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</si>
  <si>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</si>
  <si>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</si>
  <si>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</si>
  <si>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</si>
  <si>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</si>
  <si>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</si>
  <si>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</si>
  <si>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</si>
  <si>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</si>
  <si>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</si>
  <si>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</si>
  <si>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</si>
  <si>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</si>
  <si>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</si>
  <si>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</si>
  <si>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</si>
  <si>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</si>
  <si>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</si>
  <si>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</si>
  <si>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</si>
  <si>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</si>
  <si>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</si>
  <si>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</si>
  <si>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</si>
  <si>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</si>
  <si>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</si>
  <si>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</si>
  <si>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</si>
  <si>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</si>
  <si>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</si>
  <si>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</si>
  <si>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</si>
  <si>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</si>
  <si>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</si>
  <si>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</si>
  <si>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</si>
  <si>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</si>
  <si>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</si>
  <si>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</si>
  <si>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</si>
  <si>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</si>
  <si>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</si>
  <si>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</si>
  <si>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</si>
  <si>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</si>
  <si>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</si>
  <si>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</si>
  <si>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</si>
  <si>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</si>
  <si>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</si>
  <si>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</si>
  <si>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</si>
  <si>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</si>
  <si>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</si>
  <si>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</si>
  <si>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</si>
  <si>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</si>
  <si>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</si>
  <si>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</si>
  <si>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</si>
  <si>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</si>
  <si>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</si>
  <si>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</si>
  <si>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</si>
  <si>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</si>
  <si>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</si>
  <si>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</si>
  <si>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</si>
  <si>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</si>
  <si>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</si>
  <si>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</si>
  <si>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</si>
  <si>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</si>
  <si>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</si>
  <si>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</si>
  <si>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</si>
  <si>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</si>
  <si>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</si>
  <si>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</si>
  <si>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</si>
  <si>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</si>
  <si>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</si>
  <si>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</si>
  <si>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</si>
  <si>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</si>
  <si>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</si>
  <si>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</si>
  <si>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</si>
  <si>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</si>
  <si>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</si>
  <si>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</si>
  <si>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</si>
  <si>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</si>
  <si>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</si>
  <si>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</si>
  <si>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</si>
  <si>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</si>
  <si>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</si>
  <si>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</si>
  <si>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</si>
  <si>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</si>
  <si>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</si>
  <si>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</si>
  <si>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</si>
  <si>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</si>
  <si>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</si>
  <si>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</si>
  <si>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</si>
  <si>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</si>
  <si>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</si>
  <si>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</si>
  <si>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</si>
  <si>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</si>
  <si>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</si>
  <si>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</si>
  <si>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</si>
  <si>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</si>
  <si>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</si>
  <si>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</si>
  <si>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</si>
  <si>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</si>
  <si>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</si>
  <si>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</si>
  <si>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</si>
  <si>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</si>
  <si>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</si>
  <si>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</si>
  <si>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</si>
  <si>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</si>
  <si>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</si>
  <si>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</si>
  <si>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</si>
  <si>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</si>
  <si>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</si>
  <si>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</si>
  <si>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</si>
  <si>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</si>
  <si>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</si>
  <si>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</si>
  <si>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</si>
  <si>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</si>
  <si>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</si>
  <si>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</si>
  <si>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</si>
  <si>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</si>
  <si>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</si>
  <si>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</si>
  <si>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</si>
  <si>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</si>
  <si>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</si>
  <si>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</si>
  <si>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</si>
  <si>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</si>
  <si>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</si>
  <si>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</si>
  <si>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</si>
  <si>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</si>
  <si>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</si>
  <si>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</si>
  <si>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</si>
  <si>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</si>
  <si>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</si>
  <si>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</si>
  <si>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</si>
  <si>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</si>
  <si>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</si>
  <si>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</si>
  <si>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</si>
  <si>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</si>
  <si>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</si>
  <si>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</si>
  <si>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</si>
  <si>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</si>
  <si>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</si>
  <si>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</si>
  <si>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</si>
  <si>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</si>
  <si>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</si>
  <si>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</si>
  <si>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</si>
  <si>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</si>
  <si>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</si>
  <si>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</si>
  <si>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</si>
  <si>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</si>
  <si>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</si>
  <si>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</si>
  <si>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</si>
  <si>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</si>
  <si>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</si>
  <si>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</si>
  <si>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</si>
  <si>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</si>
  <si>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</si>
  <si>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</si>
  <si>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</si>
  <si>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</si>
  <si>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</si>
  <si>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</si>
  <si>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</si>
  <si>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</si>
  <si>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</si>
  <si>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</si>
  <si>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</si>
  <si>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</si>
  <si>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</si>
  <si>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</si>
  <si>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</si>
  <si>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</si>
  <si>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</si>
  <si>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</si>
  <si>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</si>
  <si>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</si>
  <si>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</si>
  <si>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</si>
  <si>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</si>
  <si>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</si>
  <si>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</si>
  <si>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</si>
  <si>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</si>
  <si>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</si>
  <si>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</si>
  <si>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</si>
  <si>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</si>
  <si>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</si>
  <si>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</si>
  <si>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</si>
  <si>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</si>
  <si>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</si>
  <si>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</si>
  <si>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</si>
  <si>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</si>
  <si>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</si>
  <si>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</si>
  <si>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</si>
  <si>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</si>
  <si>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</si>
  <si>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</si>
  <si>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</si>
  <si>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</si>
  <si>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</si>
  <si>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</si>
  <si>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</si>
  <si>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</si>
  <si>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</si>
  <si>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</si>
  <si>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</si>
  <si>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</si>
  <si>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</si>
  <si>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</si>
  <si>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</si>
  <si>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</si>
  <si>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</si>
  <si>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</si>
  <si>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</si>
  <si>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</si>
  <si>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</si>
  <si>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</si>
  <si>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</si>
  <si>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</si>
  <si>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</si>
  <si>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</si>
  <si>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</si>
  <si>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</si>
  <si>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</si>
  <si>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</si>
  <si>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</si>
  <si>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</si>
  <si>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</si>
  <si>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</si>
  <si>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</si>
  <si>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</si>
  <si>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</si>
  <si>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</si>
  <si>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</si>
  <si>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</si>
  <si>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</si>
  <si>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</si>
  <si>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</si>
  <si>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</si>
  <si>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</si>
  <si>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</si>
  <si>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</si>
  <si>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</si>
  <si>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</si>
  <si>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</si>
  <si>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</si>
  <si>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</si>
  <si>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</si>
  <si>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</si>
  <si>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</si>
  <si>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</si>
  <si>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</si>
  <si>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</si>
  <si>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</si>
  <si>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</si>
  <si>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</si>
  <si>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</si>
  <si>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</si>
  <si>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</si>
  <si>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</si>
  <si>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</si>
  <si>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</si>
  <si>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</si>
  <si>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</si>
  <si>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</si>
  <si>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</si>
  <si>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</si>
  <si>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</si>
  <si>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</si>
  <si>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</si>
  <si>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</si>
  <si>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</si>
  <si>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</si>
  <si>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</si>
  <si>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</si>
  <si>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</si>
  <si>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</si>
  <si>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</si>
  <si>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</si>
  <si>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</si>
  <si>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</si>
  <si>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</si>
  <si>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</si>
  <si>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</si>
  <si>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</si>
  <si>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</si>
  <si>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</si>
  <si>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</si>
  <si>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</si>
  <si>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</si>
  <si>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</si>
  <si>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</si>
  <si>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</si>
  <si>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</si>
  <si>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</si>
  <si>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</si>
  <si>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</si>
  <si>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</si>
  <si>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</si>
  <si>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</si>
  <si>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</si>
  <si>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</si>
  <si>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</si>
  <si>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</si>
  <si>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</si>
  <si>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</si>
  <si>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</si>
  <si>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</si>
  <si>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</si>
  <si>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</si>
  <si>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</si>
  <si>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</si>
  <si>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</si>
  <si>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</si>
  <si>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</si>
  <si>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</si>
  <si>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</si>
  <si>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</si>
  <si>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</si>
  <si>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</si>
  <si>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</si>
  <si>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</si>
  <si>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</si>
  <si>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</si>
  <si>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</si>
  <si>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</si>
  <si>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</si>
  <si>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</si>
  <si>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</si>
  <si>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</si>
  <si>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</si>
  <si>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</si>
  <si>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</si>
  <si>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</si>
  <si>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</si>
  <si>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</si>
  <si>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</si>
  <si>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</si>
  <si>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</si>
  <si>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</si>
  <si>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</si>
  <si>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</si>
  <si>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</si>
  <si>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</si>
  <si>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</si>
  <si>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</si>
  <si>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</si>
  <si>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</si>
  <si>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</si>
  <si>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</si>
  <si>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</si>
  <si>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</si>
  <si>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</si>
  <si>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</si>
  <si>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</si>
  <si>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</si>
  <si>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</si>
  <si>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</si>
  <si>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</si>
  <si>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</si>
  <si>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</si>
  <si>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</si>
  <si>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</si>
  <si>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</si>
  <si>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</si>
  <si>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</si>
  <si>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</si>
  <si>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</si>
  <si>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</si>
  <si>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</si>
  <si>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</si>
  <si>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</si>
  <si>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</si>
  <si>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</si>
  <si>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</si>
  <si>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</si>
  <si>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</si>
  <si>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</si>
  <si>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</si>
  <si>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</si>
  <si>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</si>
  <si>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</si>
  <si>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</si>
  <si>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</si>
  <si>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</si>
  <si>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</si>
  <si>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</si>
  <si>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</si>
  <si>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</si>
  <si>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</si>
  <si>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</si>
  <si>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</si>
  <si>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</si>
  <si>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</si>
  <si>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</si>
  <si>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</si>
  <si>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</si>
  <si>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</si>
  <si>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</si>
  <si>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</si>
  <si>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</si>
  <si>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</si>
  <si>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</si>
  <si>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</si>
  <si>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</si>
  <si>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</si>
  <si>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</si>
  <si>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</si>
  <si>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</si>
  <si>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</si>
  <si>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</si>
  <si>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</si>
  <si>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</si>
  <si>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</si>
  <si>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</si>
  <si>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</si>
  <si>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</si>
  <si>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</si>
  <si>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</si>
  <si>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</si>
  <si>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</si>
  <si>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</si>
  <si>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</si>
  <si>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</si>
  <si>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</si>
  <si>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</si>
  <si>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</si>
  <si>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</si>
  <si>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</si>
  <si>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</si>
  <si>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</si>
  <si>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</si>
  <si>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</si>
  <si>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</si>
  <si>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</si>
  <si>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</si>
  <si>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</si>
  <si>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</si>
  <si>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</si>
  <si>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</si>
  <si>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</si>
  <si>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</si>
  <si>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</si>
  <si>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</si>
  <si>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</si>
  <si>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</si>
  <si>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</si>
  <si>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</si>
  <si>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</si>
  <si>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</si>
  <si>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</si>
  <si>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</si>
  <si>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</si>
  <si>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</si>
  <si>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</si>
  <si>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</si>
  <si>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</si>
  <si>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</si>
  <si>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</si>
  <si>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</si>
  <si>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</si>
  <si>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</si>
  <si>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</si>
  <si>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</si>
  <si>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</si>
  <si>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</si>
  <si>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</si>
  <si>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</si>
  <si>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</si>
  <si>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</si>
  <si>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</si>
  <si>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</si>
  <si>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</si>
  <si>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</si>
  <si>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</si>
  <si>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</si>
  <si>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</si>
  <si>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</si>
  <si>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</si>
  <si>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</si>
  <si>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</si>
  <si>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</si>
  <si>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</si>
  <si>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</si>
  <si>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</si>
  <si>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</si>
  <si>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</si>
  <si>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</si>
  <si>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</si>
  <si>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</si>
  <si>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</si>
  <si>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</si>
  <si>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</si>
  <si>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</si>
  <si>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</si>
  <si>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</si>
  <si>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</si>
  <si>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</si>
  <si>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</si>
  <si>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</si>
  <si>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</si>
  <si>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</si>
  <si>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</si>
  <si>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</si>
  <si>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</si>
  <si>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</si>
  <si>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</si>
  <si>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</si>
  <si>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</si>
  <si>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</si>
  <si>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</si>
  <si>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</si>
  <si>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</si>
  <si>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</si>
  <si>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</si>
  <si>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</si>
  <si>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</si>
  <si>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</si>
  <si>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</si>
  <si>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</si>
  <si>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</si>
  <si>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</si>
  <si>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</si>
  <si>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</si>
  <si>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</si>
  <si>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</si>
  <si>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</si>
  <si>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</si>
  <si>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</si>
  <si>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</si>
  <si>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</si>
  <si>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</si>
  <si>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</si>
  <si>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</si>
  <si>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</si>
  <si>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</si>
  <si>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</si>
  <si>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</si>
  <si>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</si>
  <si>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</si>
  <si>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</si>
  <si>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</si>
  <si>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</si>
  <si>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</si>
  <si>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</si>
  <si>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</si>
  <si>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</si>
  <si>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</si>
  <si>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</si>
  <si>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</si>
  <si>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</si>
  <si>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</si>
  <si>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</si>
  <si>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</si>
  <si>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</si>
  <si>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</si>
  <si>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</si>
  <si>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</si>
  <si>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</si>
  <si>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</si>
  <si>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</si>
  <si>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</si>
  <si>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</si>
  <si>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</si>
  <si>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</si>
  <si>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</si>
  <si>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</si>
  <si>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</si>
  <si>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</si>
  <si>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</si>
  <si>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</si>
  <si>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</si>
  <si>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</si>
  <si>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</si>
  <si>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</si>
  <si>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</si>
  <si>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</si>
  <si>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</si>
  <si>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</si>
  <si>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</si>
  <si>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</si>
  <si>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</si>
  <si>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</si>
  <si>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</si>
  <si>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</si>
  <si>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</si>
  <si>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</si>
  <si>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</si>
  <si>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</si>
  <si>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</si>
  <si>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</si>
  <si>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</si>
  <si>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</si>
  <si>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</si>
  <si>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</si>
  <si>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</si>
  <si>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</si>
  <si>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</si>
  <si>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</si>
  <si>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</si>
  <si>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</si>
  <si>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</si>
  <si>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</si>
  <si>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</si>
  <si>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</si>
  <si>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</si>
  <si>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</si>
  <si>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</si>
  <si>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</si>
  <si>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</si>
  <si>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</si>
  <si>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</si>
  <si>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</si>
  <si>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</si>
  <si>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</si>
  <si>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</si>
  <si>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</si>
  <si>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</si>
  <si>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</si>
  <si>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</si>
  <si>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</si>
  <si>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</si>
  <si>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</si>
  <si>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</si>
  <si>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</si>
  <si>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</si>
  <si>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</si>
  <si>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</si>
  <si>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</si>
  <si>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</si>
  <si>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</si>
  <si>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</si>
  <si>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</si>
  <si>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</si>
  <si>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</si>
  <si>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</si>
  <si>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</si>
  <si>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</si>
  <si>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</si>
  <si>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</si>
  <si>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</si>
  <si>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</si>
  <si>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</si>
  <si>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</si>
  <si>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</si>
  <si>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</si>
  <si>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</si>
  <si>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</si>
  <si>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</si>
  <si>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</si>
  <si>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</si>
  <si>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</si>
  <si>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</si>
  <si>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</si>
  <si>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</si>
  <si>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</si>
  <si>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</si>
  <si>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</si>
  <si>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</si>
  <si>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</si>
  <si>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</si>
  <si>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</si>
  <si>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</si>
  <si>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</si>
  <si>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</si>
  <si>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</si>
  <si>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</si>
  <si>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</si>
  <si>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</si>
  <si>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</si>
  <si>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</si>
  <si>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</si>
  <si>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</si>
  <si>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</si>
  <si>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</si>
  <si>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</si>
  <si>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</si>
  <si>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</si>
  <si>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</si>
  <si>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</si>
  <si>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</si>
  <si>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</si>
  <si>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</si>
  <si>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</si>
  <si>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</si>
  <si>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</si>
  <si>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</si>
  <si>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</si>
  <si>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</si>
  <si>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</si>
  <si>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</si>
  <si>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</si>
  <si>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</si>
  <si>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</si>
  <si>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</si>
  <si>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</si>
  <si>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</si>
  <si>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</si>
  <si>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</si>
  <si>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</si>
  <si>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</si>
  <si>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</si>
  <si>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</si>
  <si>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</si>
  <si>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</si>
  <si>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</si>
  <si>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</si>
  <si>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</si>
  <si>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</si>
  <si>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</si>
  <si>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</si>
  <si>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</si>
  <si>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</si>
  <si>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</si>
  <si>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</si>
  <si>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</si>
  <si>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</si>
  <si>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</si>
  <si>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</si>
  <si>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</si>
  <si>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</si>
  <si>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</si>
  <si>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</si>
  <si>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</si>
  <si>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</si>
  <si>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</si>
  <si>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</si>
  <si>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</si>
  <si>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</si>
  <si>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</si>
  <si>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</si>
  <si>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</si>
  <si>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</si>
  <si>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</si>
  <si>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</si>
  <si>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</si>
  <si>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</si>
  <si>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</si>
  <si>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</si>
  <si>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</si>
  <si>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</si>
  <si>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</si>
  <si>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</si>
  <si>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</si>
  <si>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</si>
  <si>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</si>
  <si>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</si>
  <si>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</si>
  <si>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</si>
  <si>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</si>
  <si>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</si>
  <si>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</si>
  <si>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</si>
  <si>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</si>
  <si>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</si>
  <si>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</si>
  <si>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</si>
  <si>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</si>
  <si>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</si>
  <si>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</si>
  <si>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</si>
  <si>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</si>
  <si>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</si>
  <si>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</si>
  <si>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</si>
  <si>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</si>
  <si>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</si>
  <si>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</si>
  <si>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</si>
  <si>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</si>
  <si>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</si>
  <si>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</si>
  <si>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</si>
  <si>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</si>
  <si>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</si>
  <si>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</si>
  <si>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</si>
  <si>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</si>
  <si>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</si>
  <si>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</si>
  <si>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</si>
  <si>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</si>
  <si>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</si>
  <si>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</si>
  <si>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</si>
  <si>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</si>
  <si>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</si>
  <si>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</si>
  <si>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</si>
  <si>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</si>
  <si>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</si>
  <si>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</si>
  <si>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</si>
  <si>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</si>
  <si>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</si>
  <si>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</si>
  <si>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</si>
  <si>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</si>
  <si>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</si>
  <si>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</si>
  <si>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</si>
  <si>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</si>
  <si>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</si>
  <si>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</si>
  <si>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</si>
  <si>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</si>
  <si>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</si>
  <si>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</si>
  <si>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</si>
  <si>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</si>
  <si>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</si>
  <si>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</si>
  <si>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</si>
  <si>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</si>
  <si>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</si>
  <si>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</si>
  <si>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</si>
  <si>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</si>
  <si>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</si>
  <si>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</si>
  <si>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</si>
  <si>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</si>
  <si>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</si>
  <si>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</si>
  <si>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</si>
  <si>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</si>
  <si>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</si>
  <si>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</si>
  <si>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</si>
  <si>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</si>
  <si>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</si>
  <si>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</si>
  <si>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</si>
  <si>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</si>
  <si>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</si>
  <si>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</si>
  <si>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</si>
  <si>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</si>
  <si>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</si>
  <si>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</si>
  <si>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</si>
  <si>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</si>
  <si>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</si>
  <si>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</si>
  <si>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</si>
  <si>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</si>
  <si>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</si>
  <si>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</si>
  <si>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</si>
  <si>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</si>
  <si>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</si>
  <si>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</si>
  <si>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</si>
  <si>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</si>
  <si>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</si>
  <si>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</si>
  <si>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</si>
  <si>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</si>
  <si>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</si>
  <si>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</si>
  <si>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</si>
  <si>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</si>
  <si>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</si>
  <si>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</si>
  <si>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</si>
  <si>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</si>
  <si>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</si>
  <si>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</si>
  <si>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</si>
  <si>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</si>
  <si>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</si>
  <si>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</si>
  <si>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</si>
  <si>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</si>
  <si>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</si>
  <si>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</si>
  <si>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</si>
  <si>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</si>
  <si>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</si>
  <si>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</si>
  <si>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</si>
  <si>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</si>
  <si>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</si>
  <si>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</si>
  <si>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</si>
  <si>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</si>
  <si>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</si>
  <si>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</si>
  <si>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</si>
  <si>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</si>
  <si>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</si>
  <si>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</si>
  <si>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</si>
  <si>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</si>
  <si>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</si>
  <si>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</si>
  <si>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</si>
  <si>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</si>
  <si>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</si>
  <si>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</si>
  <si>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</si>
  <si>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</si>
  <si>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</si>
  <si>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</si>
  <si>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</si>
  <si>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</si>
  <si>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</si>
  <si>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</si>
  <si>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</si>
  <si>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</si>
  <si>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</si>
  <si>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</si>
  <si>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</si>
  <si>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</si>
  <si>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</si>
  <si>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</si>
  <si>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</si>
  <si>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</si>
  <si>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</si>
  <si>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</si>
  <si>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</si>
  <si>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</si>
  <si>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</si>
  <si>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</si>
  <si>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</si>
  <si>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</si>
  <si>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</si>
  <si>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</si>
  <si>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</si>
  <si>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</si>
  <si>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</si>
  <si>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</si>
  <si>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</si>
  <si>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</si>
  <si>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</si>
  <si>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</si>
  <si>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</si>
  <si>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</si>
  <si>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</si>
  <si>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</si>
  <si>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</si>
  <si>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</si>
  <si>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</si>
  <si>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</si>
  <si>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</si>
  <si>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</si>
  <si>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</si>
  <si>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</si>
  <si>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</si>
  <si>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</si>
  <si>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</si>
  <si>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</si>
  <si>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</si>
  <si>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</si>
  <si>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</si>
  <si>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</si>
  <si>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</si>
  <si>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</si>
  <si>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</si>
  <si>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</si>
  <si>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</si>
  <si>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</si>
  <si>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</si>
  <si>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</si>
  <si>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</si>
  <si>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</si>
  <si>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</si>
  <si>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</si>
  <si>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</si>
  <si>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</si>
  <si>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</si>
  <si>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</si>
  <si>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</si>
  <si>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</si>
  <si>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</si>
  <si>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</si>
  <si>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</si>
  <si>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</si>
  <si>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</si>
  <si>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</si>
  <si>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</si>
  <si>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</si>
  <si>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</si>
  <si>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</si>
  <si>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</si>
  <si>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</si>
  <si>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</si>
  <si>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</si>
  <si>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</si>
  <si>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</si>
  <si>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</si>
  <si>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</si>
  <si>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</si>
  <si>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</si>
  <si>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</si>
  <si>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</si>
  <si>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</si>
  <si>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</si>
  <si>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</si>
  <si>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</si>
  <si>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</si>
  <si>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</si>
  <si>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</si>
  <si>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</si>
  <si>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</si>
  <si>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</si>
  <si>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</si>
  <si>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</si>
  <si>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</si>
  <si>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</si>
  <si>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</si>
  <si>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</si>
  <si>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</si>
  <si>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</si>
  <si>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</si>
  <si>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</si>
  <si>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</si>
  <si>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</si>
  <si>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</si>
  <si>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</si>
  <si>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</si>
  <si>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</si>
  <si>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</si>
  <si>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</si>
  <si>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</si>
  <si>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</si>
  <si>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</si>
  <si>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</si>
  <si>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</si>
  <si>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</si>
  <si>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</si>
  <si>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</si>
  <si>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</si>
  <si>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</si>
  <si>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</si>
  <si>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</si>
  <si>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</si>
  <si>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</si>
  <si>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</si>
  <si>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</si>
  <si>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</si>
  <si>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</si>
  <si>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</si>
  <si>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</si>
  <si>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</si>
  <si>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</si>
  <si>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</si>
  <si>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</si>
  <si>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</si>
  <si>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</si>
  <si>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</si>
  <si>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</si>
  <si>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</si>
  <si>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</si>
  <si>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</si>
  <si>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</si>
  <si>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</si>
  <si>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</si>
  <si>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</si>
  <si>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</si>
  <si>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</si>
  <si>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</si>
  <si>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</si>
  <si>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</si>
  <si>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</si>
  <si>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</si>
  <si>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</si>
  <si>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</si>
  <si>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</si>
  <si>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</si>
  <si>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</si>
  <si>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</si>
  <si>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</si>
  <si>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</si>
  <si>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</si>
  <si>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</si>
  <si>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</si>
  <si>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</si>
  <si>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</si>
  <si>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</si>
  <si>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</si>
  <si>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</si>
  <si>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</si>
  <si>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</si>
  <si>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</si>
  <si>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</si>
  <si>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</si>
  <si>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</si>
  <si>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</si>
  <si>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</si>
  <si>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</si>
  <si>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</si>
  <si>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</si>
  <si>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</si>
  <si>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</si>
  <si>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</si>
  <si>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</si>
  <si>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</si>
  <si>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</si>
  <si>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</si>
  <si>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</si>
  <si>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</si>
  <si>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</si>
  <si>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</si>
  <si>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</si>
  <si>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</si>
  <si>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</si>
  <si>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</si>
  <si>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</si>
  <si>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</si>
  <si>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</si>
  <si>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</si>
  <si>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</si>
  <si>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</si>
  <si>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</si>
  <si>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</si>
  <si>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</si>
  <si>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</si>
  <si>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</si>
  <si>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</si>
  <si>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</si>
  <si>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</si>
  <si>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</si>
  <si>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</si>
  <si>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</si>
  <si>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</si>
  <si>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</si>
  <si>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</si>
  <si>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</si>
  <si>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</si>
  <si>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</si>
  <si>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</si>
  <si>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</si>
  <si>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</si>
  <si>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</si>
  <si>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</si>
  <si>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</si>
  <si>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</si>
  <si>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</si>
  <si>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</si>
  <si>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</si>
  <si>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</si>
  <si>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</si>
  <si>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</si>
  <si>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</si>
  <si>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</si>
  <si>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</si>
  <si>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</si>
  <si>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</si>
  <si>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</si>
  <si>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</si>
  <si>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</si>
  <si>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</si>
  <si>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</si>
  <si>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</si>
  <si>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</si>
  <si>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</si>
  <si>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</si>
  <si>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</si>
  <si>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</si>
  <si>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</si>
  <si>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</si>
  <si>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</si>
  <si>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</si>
  <si>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</si>
  <si>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</si>
  <si>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</si>
  <si>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</si>
  <si>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</si>
  <si>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</si>
  <si>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</si>
  <si>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</si>
  <si>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</si>
  <si>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</si>
  <si>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</si>
  <si>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</si>
  <si>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</si>
  <si>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</si>
  <si>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</si>
  <si>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</si>
  <si>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</si>
  <si>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</si>
  <si>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</si>
  <si>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</si>
  <si>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</si>
  <si>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</si>
  <si>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</si>
  <si>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</si>
  <si>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</si>
  <si>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</si>
  <si>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</si>
  <si>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</si>
  <si>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</si>
  <si>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</si>
  <si>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</si>
  <si>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</si>
  <si>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</si>
  <si>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</si>
  <si>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</si>
  <si>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</si>
  <si>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</si>
  <si>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</si>
  <si>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</si>
  <si>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</si>
  <si>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</si>
  <si>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</si>
  <si>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</si>
  <si>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</si>
  <si>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</si>
  <si>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</si>
  <si>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</si>
  <si>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</si>
  <si>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</si>
  <si>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</si>
  <si>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</si>
  <si>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</si>
  <si>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</si>
  <si>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</si>
  <si>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</si>
  <si>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</si>
  <si>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</si>
  <si>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</si>
  <si>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</si>
  <si>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</si>
  <si>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</si>
  <si>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</si>
  <si>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</si>
  <si>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</si>
  <si>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</si>
  <si>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</si>
  <si>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</si>
  <si>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</si>
  <si>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</si>
  <si>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</si>
  <si>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</si>
  <si>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</si>
  <si>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</si>
  <si>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</si>
  <si>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</si>
  <si>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</si>
  <si>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</si>
  <si>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</si>
  <si>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</si>
  <si>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</si>
  <si>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</si>
  <si>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</si>
  <si>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</si>
  <si>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</si>
  <si>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</si>
  <si>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</si>
  <si>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</si>
  <si>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</si>
  <si>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</si>
  <si>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</si>
  <si>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</si>
  <si>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</si>
  <si>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</si>
  <si>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</si>
  <si>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</si>
  <si>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</si>
  <si>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</si>
  <si>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</si>
  <si>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</si>
  <si>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</si>
  <si>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</si>
  <si>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</si>
  <si>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</si>
  <si>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</si>
  <si>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</si>
  <si>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</si>
  <si>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</si>
  <si>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</si>
  <si>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</si>
  <si>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</si>
  <si>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</si>
  <si>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</si>
  <si>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</si>
  <si>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</si>
  <si>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</si>
  <si>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</si>
  <si>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</si>
  <si>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</si>
  <si>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</si>
  <si>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</si>
  <si>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</si>
  <si>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</si>
  <si>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</si>
  <si>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</si>
  <si>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</si>
  <si>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</si>
  <si>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</si>
  <si>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</si>
  <si>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</si>
  <si>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</si>
  <si>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</si>
  <si>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</si>
  <si>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</si>
  <si>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</si>
  <si>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</si>
  <si>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</si>
  <si>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</si>
  <si>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</si>
  <si>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</si>
  <si>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</si>
  <si>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</si>
  <si>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</si>
  <si>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</si>
  <si>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</si>
  <si>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</si>
  <si>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</si>
  <si>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</si>
  <si>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</si>
  <si>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</si>
  <si>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</si>
  <si>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</si>
  <si>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</si>
  <si>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</si>
  <si>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</si>
  <si>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</si>
  <si>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</si>
  <si>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</si>
  <si>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</si>
  <si>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</si>
  <si>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</si>
  <si>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</si>
  <si>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</si>
  <si>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</si>
  <si>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</si>
  <si>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</si>
  <si>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</si>
  <si>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</si>
  <si>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</si>
  <si>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</si>
  <si>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</si>
  <si>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</si>
  <si>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</si>
  <si>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</si>
  <si>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</si>
  <si>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</si>
  <si>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</si>
  <si>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</si>
  <si>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</si>
  <si>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</si>
  <si>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</si>
  <si>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</si>
  <si>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</si>
  <si>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</si>
  <si>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</si>
  <si>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</si>
  <si>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</si>
  <si>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</si>
  <si>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</si>
  <si>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</si>
  <si>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</si>
  <si>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</si>
  <si>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</si>
  <si>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</si>
  <si>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</si>
  <si>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</si>
  <si>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</si>
  <si>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</si>
  <si>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</si>
  <si>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</si>
  <si>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</si>
  <si>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</si>
  <si>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</si>
  <si>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</si>
  <si>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</si>
  <si>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</si>
  <si>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</si>
  <si>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</si>
  <si>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</si>
  <si>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</si>
  <si>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</si>
  <si>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</si>
  <si>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</si>
  <si>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</si>
  <si>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</si>
  <si>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</si>
  <si>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</si>
  <si>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</si>
  <si>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</si>
  <si>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</si>
  <si>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</si>
  <si>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</si>
  <si>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</si>
  <si>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</si>
  <si>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</si>
  <si>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</si>
  <si>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</si>
  <si>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</si>
  <si>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</si>
  <si>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</si>
  <si>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</si>
  <si>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</si>
  <si>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</si>
  <si>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</si>
  <si>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</si>
  <si>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</si>
  <si>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</si>
  <si>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</si>
  <si>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</si>
  <si>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</si>
  <si>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</si>
  <si>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</si>
  <si>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</si>
  <si>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</si>
  <si>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</si>
  <si>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</si>
  <si>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</si>
  <si>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</si>
  <si>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</si>
  <si>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</si>
  <si>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</si>
  <si>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</si>
  <si>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</si>
  <si>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</si>
  <si>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</si>
  <si>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</si>
  <si>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</si>
  <si>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</si>
  <si>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</si>
  <si>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</si>
  <si>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</si>
  <si>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</si>
  <si>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</si>
  <si>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</si>
  <si>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</si>
  <si>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</si>
  <si>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</si>
  <si>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</si>
  <si>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</si>
  <si>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</si>
  <si>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</si>
  <si>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</si>
  <si>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</si>
  <si>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</si>
  <si>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</si>
  <si>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</si>
  <si>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</si>
  <si>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</si>
  <si>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</si>
  <si>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</si>
  <si>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</si>
  <si>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</si>
  <si>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</si>
  <si>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</si>
  <si>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</si>
  <si>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</si>
  <si>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</si>
  <si>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</si>
  <si>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</si>
  <si>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</si>
  <si>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</si>
  <si>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</si>
  <si>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</si>
  <si>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</si>
  <si>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</si>
  <si>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</si>
  <si>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</si>
  <si>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</si>
  <si>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</si>
  <si>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</si>
  <si>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</si>
  <si>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</si>
  <si>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</si>
  <si>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</si>
  <si>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</si>
  <si>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</si>
  <si>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</si>
  <si>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</si>
  <si>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</si>
  <si>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</si>
  <si>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</si>
  <si>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</si>
  <si>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</si>
  <si>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</si>
  <si>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</si>
  <si>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</si>
  <si>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</si>
  <si>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</si>
  <si>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</si>
  <si>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</si>
  <si>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</si>
  <si>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</si>
  <si>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</si>
  <si>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</si>
  <si>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</si>
  <si>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</si>
  <si>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</si>
  <si>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</si>
  <si>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</si>
  <si>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</si>
  <si>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</si>
  <si>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</si>
  <si>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</si>
  <si>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</si>
  <si>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</si>
  <si>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</si>
  <si>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</si>
  <si>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</si>
  <si>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</si>
  <si>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</si>
  <si>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</si>
  <si>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</si>
  <si>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</si>
  <si>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</si>
  <si>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</si>
  <si>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</si>
  <si>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</si>
  <si>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</si>
  <si>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</si>
  <si>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</si>
  <si>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</si>
  <si>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</si>
  <si>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</si>
  <si>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</si>
  <si>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</si>
  <si>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</si>
  <si>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</si>
  <si>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</si>
  <si>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</si>
  <si>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</si>
  <si>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</si>
  <si>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</si>
  <si>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</si>
  <si>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</si>
  <si>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</si>
  <si>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</si>
  <si>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</si>
  <si>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</si>
  <si>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</si>
  <si>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</si>
  <si>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</si>
  <si>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</si>
  <si>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</si>
  <si>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</si>
  <si>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</si>
  <si>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</si>
  <si>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</si>
  <si>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</si>
  <si>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</si>
  <si>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</si>
  <si>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</si>
  <si>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</si>
  <si>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</si>
  <si>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</si>
  <si>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</si>
  <si>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</si>
  <si>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</si>
  <si>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</si>
  <si>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</si>
  <si>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</si>
  <si>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</si>
  <si>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</si>
  <si>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</si>
  <si>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</si>
  <si>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</si>
  <si>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</si>
  <si>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</si>
  <si>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</si>
  <si>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</si>
  <si>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</si>
  <si>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</si>
  <si>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</si>
  <si>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</si>
  <si>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</si>
  <si>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</si>
  <si>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</si>
  <si>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</si>
  <si>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</si>
  <si>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</si>
  <si>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</si>
  <si>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</si>
  <si>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</si>
  <si>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</si>
  <si>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</si>
  <si>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</si>
  <si>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</si>
  <si>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</si>
  <si>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</si>
  <si>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</si>
  <si>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</si>
  <si>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</si>
  <si>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</si>
  <si>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</si>
  <si>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</si>
  <si>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</si>
  <si>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</si>
  <si>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</si>
  <si>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</si>
  <si>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</si>
  <si>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</si>
  <si>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</si>
  <si>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</si>
  <si>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</si>
  <si>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</si>
  <si>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</si>
  <si>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</si>
  <si>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</si>
  <si>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</si>
  <si>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</si>
  <si>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</si>
  <si>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</si>
  <si>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</si>
  <si>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</si>
  <si>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</si>
  <si>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</si>
  <si>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</si>
  <si>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</si>
  <si>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</si>
  <si>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</si>
  <si>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</si>
  <si>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</si>
  <si>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</si>
  <si>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</si>
  <si>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</si>
  <si>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</si>
  <si>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</si>
  <si>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</si>
  <si>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</si>
  <si>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</si>
  <si>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</si>
  <si>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</si>
  <si>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</si>
  <si>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</si>
  <si>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</si>
  <si>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</si>
  <si>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</si>
  <si>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</si>
  <si>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</si>
  <si>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</si>
  <si>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</si>
  <si>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</si>
  <si>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</si>
  <si>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</si>
  <si>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</si>
  <si>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</si>
  <si>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</si>
  <si>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</si>
  <si>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</si>
  <si>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</si>
  <si>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</si>
  <si>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</si>
  <si>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</si>
  <si>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</si>
  <si>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</si>
  <si>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</si>
  <si>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</si>
  <si>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</si>
  <si>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</si>
  <si>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</si>
  <si>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</si>
  <si>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</si>
  <si>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</si>
  <si>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</si>
  <si>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</si>
  <si>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</si>
  <si>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</si>
  <si>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</si>
  <si>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</si>
  <si>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</si>
  <si>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</si>
  <si>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</si>
  <si>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</si>
  <si>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</si>
  <si>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</si>
  <si>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</si>
  <si>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</si>
  <si>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</si>
  <si>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</si>
  <si>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</si>
  <si>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</si>
  <si>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</si>
  <si>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</si>
  <si>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</si>
  <si>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</si>
  <si>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</si>
  <si>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</si>
  <si>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</si>
  <si>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</si>
  <si>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</si>
  <si>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</si>
  <si>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</si>
  <si>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</si>
  <si>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</si>
  <si>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</si>
  <si>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</si>
  <si>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</si>
  <si>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</si>
  <si>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</si>
  <si>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</si>
  <si>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</si>
  <si>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</si>
  <si>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</si>
  <si>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</si>
  <si>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</si>
  <si>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</si>
  <si>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</si>
  <si>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</si>
  <si>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</si>
  <si>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</si>
  <si>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</si>
  <si>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</si>
  <si>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</si>
  <si>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</si>
  <si>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</si>
  <si>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</si>
  <si>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</si>
  <si>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</si>
  <si>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</si>
  <si>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</si>
  <si>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</si>
  <si>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</si>
  <si>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</si>
  <si>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</si>
  <si>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</si>
  <si>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</si>
  <si>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</si>
  <si>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</si>
  <si>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</si>
  <si>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</si>
  <si>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</si>
  <si>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</si>
  <si>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</si>
  <si>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</si>
  <si>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</si>
  <si>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</si>
  <si>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</si>
  <si>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</si>
  <si>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</si>
  <si>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</si>
  <si>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</si>
  <si>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</si>
  <si>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</si>
  <si>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</si>
  <si>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</si>
  <si>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</si>
  <si>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</si>
  <si>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</si>
  <si>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</si>
  <si>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</si>
  <si>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</si>
  <si>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</si>
  <si>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</si>
  <si>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</si>
  <si>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</si>
  <si>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</si>
  <si>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</si>
  <si>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</si>
  <si>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</si>
  <si>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</si>
  <si>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</si>
  <si>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</si>
  <si>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</si>
  <si>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</si>
  <si>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</si>
  <si>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</si>
  <si>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</si>
  <si>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</si>
  <si>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</si>
  <si>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</si>
  <si>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</si>
  <si>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</si>
  <si>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</si>
  <si>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</si>
  <si>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</si>
  <si>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</si>
  <si>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</si>
  <si>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</si>
  <si>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</si>
  <si>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</si>
  <si>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</si>
  <si>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</si>
  <si>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</si>
  <si>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</si>
  <si>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</si>
  <si>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</si>
  <si>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</si>
  <si>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</si>
  <si>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</si>
  <si>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</si>
  <si>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</si>
  <si>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</si>
  <si>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</si>
  <si>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</si>
  <si>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</si>
  <si>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</si>
  <si>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</si>
  <si>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</si>
  <si>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</si>
  <si>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</si>
  <si>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</si>
  <si>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</si>
  <si>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</si>
  <si>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</si>
  <si>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</si>
  <si>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</si>
  <si>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</si>
  <si>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</si>
  <si>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</si>
  <si>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</si>
  <si>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</si>
  <si>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</si>
  <si>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</si>
  <si>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</si>
  <si>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</si>
  <si>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</si>
  <si>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</si>
  <si>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</si>
  <si>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</si>
  <si>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</si>
  <si>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</si>
  <si>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</si>
  <si>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</si>
  <si>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</si>
  <si>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</si>
  <si>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</si>
  <si>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</si>
  <si>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</si>
  <si>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</si>
  <si>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</si>
  <si>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</si>
  <si>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</si>
  <si>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</si>
  <si>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</si>
  <si>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</si>
  <si>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</si>
  <si>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</si>
  <si>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</si>
  <si>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</si>
  <si>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</si>
  <si>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</si>
  <si>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</si>
  <si>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</si>
  <si>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</si>
  <si>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</si>
  <si>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</si>
  <si>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</si>
  <si>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</si>
  <si>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</si>
  <si>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</si>
  <si>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</si>
  <si>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</si>
  <si>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</si>
  <si>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</si>
  <si>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</si>
  <si>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</si>
  <si>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</si>
  <si>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</si>
  <si>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</si>
  <si>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</si>
  <si>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</si>
  <si>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</si>
  <si>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</si>
  <si>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</si>
  <si>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</si>
  <si>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</si>
  <si>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</si>
  <si>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</si>
  <si>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</si>
  <si>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</si>
  <si>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</si>
  <si>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</si>
  <si>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</si>
  <si>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</si>
  <si>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</si>
  <si>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</si>
  <si>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</si>
  <si>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</si>
  <si>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</si>
  <si>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</si>
  <si>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</si>
  <si>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</si>
  <si>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</si>
  <si>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</si>
  <si>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</si>
  <si>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</si>
  <si>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</si>
  <si>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</si>
  <si>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</si>
  <si>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</si>
  <si>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</si>
  <si>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</si>
  <si>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</si>
  <si>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</si>
  <si>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</si>
  <si>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</si>
  <si>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</si>
  <si>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</si>
  <si>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</si>
  <si>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</si>
  <si>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</si>
  <si>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</si>
  <si>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</si>
  <si>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</si>
  <si>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</si>
  <si>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</si>
  <si>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</si>
  <si>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</si>
  <si>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</si>
  <si>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</si>
  <si>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</si>
  <si>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</si>
  <si>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</si>
  <si>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</si>
  <si>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</si>
  <si>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</si>
  <si>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</si>
  <si>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</si>
  <si>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</si>
  <si>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</si>
  <si>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</si>
  <si>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</si>
  <si>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</si>
  <si>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</si>
  <si>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</si>
  <si>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</si>
  <si>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</si>
  <si>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</si>
  <si>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</si>
  <si>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</si>
  <si>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</si>
  <si>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</si>
  <si>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</si>
  <si>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</si>
  <si>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</si>
  <si>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</si>
  <si>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</si>
  <si>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</si>
  <si>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</si>
  <si>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</si>
  <si>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</si>
  <si>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</si>
  <si>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</si>
  <si>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</si>
  <si>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</si>
  <si>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</si>
  <si>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</si>
  <si>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</si>
  <si>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</si>
  <si>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</si>
  <si>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</si>
  <si>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</si>
  <si>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</si>
  <si>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</si>
  <si>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</si>
  <si>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</si>
  <si>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</si>
  <si>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</si>
  <si>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</si>
  <si>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</si>
  <si>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</si>
  <si>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</si>
  <si>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</si>
  <si>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</si>
  <si>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</si>
  <si>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</si>
  <si>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</si>
  <si>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</si>
  <si>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</si>
  <si>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</si>
  <si>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</si>
  <si>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</si>
  <si>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</si>
  <si>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</si>
  <si>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</si>
  <si>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</si>
  <si>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</si>
  <si>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</si>
  <si>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</si>
  <si>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</si>
  <si>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</si>
  <si>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</si>
  <si>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</si>
  <si>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</si>
  <si>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</si>
  <si>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</si>
  <si>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</si>
  <si>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</si>
  <si>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</si>
  <si>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</si>
  <si>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</si>
  <si>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</si>
  <si>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</si>
  <si>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</si>
  <si>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</si>
  <si>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</si>
  <si>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</si>
  <si>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</si>
  <si>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</si>
  <si>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</si>
  <si>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</si>
  <si>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</si>
  <si>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</si>
  <si>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</si>
  <si>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</si>
  <si>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</si>
  <si>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</si>
  <si>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</si>
  <si>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</si>
  <si>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</si>
  <si>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</si>
  <si>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</si>
  <si>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</si>
  <si>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</si>
  <si>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</si>
  <si>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</si>
  <si>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</si>
  <si>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</si>
  <si>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</si>
  <si>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</si>
  <si>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</si>
  <si>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</si>
  <si>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</si>
  <si>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</si>
  <si>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</si>
  <si>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</si>
  <si>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</si>
  <si>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</si>
  <si>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</si>
  <si>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</si>
  <si>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</si>
  <si>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</si>
  <si>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</si>
  <si>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</si>
  <si>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</si>
  <si>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</si>
  <si>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</si>
  <si>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</si>
  <si>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</si>
  <si>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</si>
  <si>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</si>
  <si>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</si>
  <si>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</si>
  <si>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</si>
  <si>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</si>
  <si>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</si>
  <si>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</si>
  <si>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</si>
  <si>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</si>
  <si>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</si>
  <si>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</si>
  <si>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</si>
  <si>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</si>
  <si>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</si>
  <si>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</si>
  <si>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</si>
  <si>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</si>
  <si>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</si>
  <si>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</si>
  <si>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</si>
  <si>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</si>
  <si>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</si>
  <si>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</si>
  <si>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</si>
  <si>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</si>
  <si>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</si>
  <si>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</si>
  <si>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</si>
  <si>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</si>
  <si>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</si>
  <si>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</si>
  <si>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</si>
  <si>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</si>
  <si>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</si>
  <si>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</si>
  <si>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</si>
  <si>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</si>
  <si>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</si>
  <si>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</si>
  <si>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</si>
  <si>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</si>
  <si>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</si>
  <si>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</si>
  <si>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</si>
  <si>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</si>
  <si>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</si>
  <si>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</si>
  <si>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</si>
  <si>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</si>
  <si>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</si>
  <si>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</si>
  <si>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</si>
  <si>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</si>
  <si>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</si>
  <si>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</si>
  <si>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</si>
  <si>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</si>
  <si>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</si>
  <si>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</si>
  <si>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</si>
  <si>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</si>
  <si>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</si>
  <si>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</si>
  <si>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</si>
  <si>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</si>
  <si>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</si>
  <si>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</si>
  <si>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</si>
  <si>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</si>
  <si>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</si>
  <si>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</si>
  <si>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</si>
  <si>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</si>
  <si>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</si>
  <si>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</si>
  <si>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</si>
  <si>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</si>
  <si>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</si>
  <si>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</si>
  <si>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</si>
  <si>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</si>
  <si>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</si>
  <si>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</si>
  <si>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</si>
  <si>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</si>
  <si>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</si>
  <si>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</si>
  <si>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</si>
  <si>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</si>
  <si>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</si>
  <si>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</si>
  <si>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</si>
  <si>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</si>
  <si>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</si>
  <si>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</si>
  <si>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</si>
  <si>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</si>
  <si>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</si>
  <si>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</si>
  <si>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</si>
  <si>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</si>
  <si>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</si>
  <si>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</si>
  <si>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</si>
  <si>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</si>
  <si>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</si>
  <si>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</si>
  <si>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</si>
  <si>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</si>
  <si>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</si>
  <si>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</si>
  <si>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</si>
  <si>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</si>
  <si>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</si>
  <si>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</si>
  <si>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</si>
  <si>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</si>
  <si>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</si>
  <si>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</si>
  <si>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</si>
  <si>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</si>
  <si>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</si>
  <si>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</si>
  <si>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</si>
  <si>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</si>
  <si>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</si>
  <si>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</si>
  <si>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</si>
  <si>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</si>
  <si>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</si>
  <si>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</si>
  <si>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</si>
  <si>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</si>
  <si>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</si>
  <si>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</si>
  <si>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</si>
  <si>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</si>
  <si>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</si>
  <si>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</si>
  <si>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</si>
  <si>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</si>
  <si>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</si>
  <si>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</si>
  <si>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</si>
  <si>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</si>
  <si>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</si>
  <si>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</si>
  <si>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</si>
  <si>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</si>
  <si>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</si>
  <si>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</si>
  <si>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</si>
  <si>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</si>
  <si>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</si>
  <si>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</si>
  <si>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</si>
  <si>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</si>
  <si>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</si>
  <si>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</si>
  <si>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</si>
  <si>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</si>
  <si>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</si>
  <si>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</si>
  <si>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</si>
  <si>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</si>
  <si>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</si>
  <si>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</si>
  <si>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</si>
  <si>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</si>
  <si>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</si>
  <si>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</si>
  <si>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</si>
  <si>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</si>
  <si>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</si>
  <si>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</si>
  <si>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</si>
  <si>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</si>
  <si>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</si>
  <si>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</si>
  <si>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</si>
  <si>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</si>
  <si>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</si>
  <si>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</si>
  <si>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</si>
  <si>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</si>
  <si>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</si>
  <si>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</si>
  <si>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</si>
  <si>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</si>
  <si>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</si>
  <si>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</si>
  <si>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</si>
  <si>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</si>
  <si>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</si>
  <si>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</si>
  <si>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</si>
  <si>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</si>
  <si>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</si>
  <si>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</si>
  <si>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</si>
  <si>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</si>
  <si>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</si>
  <si>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</si>
  <si>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</si>
  <si>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</si>
  <si>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</si>
  <si>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</si>
  <si>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</si>
  <si>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</si>
  <si>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</si>
  <si>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</si>
  <si>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</si>
  <si>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</si>
  <si>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</si>
  <si>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</si>
  <si>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</si>
  <si>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</si>
  <si>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</si>
  <si>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</si>
  <si>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</si>
  <si>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</si>
  <si>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</si>
  <si>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</si>
  <si>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</si>
  <si>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</si>
  <si>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</si>
  <si>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</si>
  <si>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</si>
  <si>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</si>
  <si>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</si>
  <si>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</si>
  <si>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</si>
  <si>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</si>
  <si>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</si>
  <si>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</si>
  <si>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</si>
  <si>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</si>
  <si>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</si>
  <si>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</si>
  <si>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</si>
  <si>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</si>
  <si>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</si>
  <si>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</si>
  <si>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</si>
  <si>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</si>
  <si>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</si>
  <si>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</si>
  <si>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</si>
  <si>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</si>
  <si>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</si>
  <si>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</si>
  <si>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</si>
  <si>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</si>
  <si>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</si>
  <si>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</si>
  <si>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</si>
  <si>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</si>
  <si>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</si>
  <si>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</si>
  <si>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</si>
  <si>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</si>
  <si>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</si>
  <si>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</si>
  <si>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</si>
  <si>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</si>
  <si>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</si>
  <si>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</si>
  <si>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</si>
  <si>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</si>
  <si>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</si>
  <si>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</si>
  <si>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</si>
  <si>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</si>
  <si>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</si>
  <si>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</si>
  <si>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</si>
  <si>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</si>
  <si>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</si>
  <si>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</si>
  <si>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</si>
  <si>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</si>
  <si>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</si>
  <si>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</si>
  <si>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</si>
  <si>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</si>
  <si>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</si>
  <si>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</si>
  <si>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</si>
  <si>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</si>
  <si>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</si>
  <si>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</si>
  <si>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</si>
  <si>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</si>
  <si>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</si>
  <si>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</si>
  <si>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</si>
  <si>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</si>
  <si>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</si>
  <si>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</si>
  <si>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</si>
  <si>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</si>
  <si>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</si>
  <si>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</si>
  <si>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</si>
  <si>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</si>
  <si>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</si>
  <si>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</si>
  <si>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</si>
  <si>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</si>
  <si>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</si>
  <si>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</si>
  <si>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</si>
  <si>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</si>
  <si>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</si>
  <si>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</si>
  <si>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</si>
  <si>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</si>
  <si>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</si>
  <si>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</si>
  <si>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</si>
  <si>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</si>
  <si>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</si>
  <si>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</si>
  <si>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</si>
  <si>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</si>
  <si>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</si>
  <si>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</si>
  <si>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</si>
  <si>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</si>
  <si>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</si>
  <si>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</si>
  <si>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</si>
  <si>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</si>
  <si>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</si>
  <si>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</si>
  <si>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</si>
  <si>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</si>
  <si>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</si>
  <si>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</si>
  <si>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</si>
  <si>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</si>
  <si>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</si>
  <si>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</si>
  <si>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</si>
  <si>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</si>
  <si>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</si>
  <si>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</si>
  <si>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</si>
  <si>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</si>
  <si>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</si>
  <si>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</si>
  <si>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</si>
  <si>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</si>
  <si>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</si>
  <si>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</si>
  <si>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</si>
  <si>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</si>
  <si>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</si>
  <si>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</si>
  <si>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</si>
  <si>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</si>
  <si>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</si>
  <si>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</si>
  <si>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</si>
  <si>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</si>
  <si>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</si>
  <si>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</si>
  <si>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</si>
  <si>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</si>
  <si>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</si>
  <si>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</si>
  <si>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</si>
  <si>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</si>
  <si>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</si>
  <si>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</si>
  <si>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</si>
  <si>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</si>
  <si>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</si>
  <si>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</si>
  <si>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</si>
  <si>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</si>
  <si>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</si>
  <si>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</si>
  <si>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</si>
  <si>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</si>
  <si>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</si>
  <si>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</si>
  <si>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</si>
  <si>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</si>
  <si>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</si>
  <si>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</si>
  <si>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</si>
  <si>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</si>
  <si>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</si>
  <si>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</si>
  <si>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</si>
  <si>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</si>
  <si>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</si>
  <si>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</si>
  <si>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</si>
  <si>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</si>
  <si>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</si>
  <si>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</si>
  <si>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</si>
  <si>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</si>
  <si>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</si>
  <si>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</si>
  <si>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</si>
  <si>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</si>
  <si>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</si>
  <si>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</si>
  <si>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</si>
  <si>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</si>
  <si>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</si>
  <si>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</si>
  <si>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</si>
  <si>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</si>
  <si>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</si>
  <si>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</si>
  <si>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</si>
  <si>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</si>
  <si>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</si>
  <si>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</si>
  <si>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</si>
  <si>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</si>
  <si>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</si>
  <si>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</si>
  <si>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</si>
  <si>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</si>
  <si>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</si>
  <si>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</si>
  <si>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</si>
  <si>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</si>
  <si>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</si>
  <si>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</si>
  <si>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</si>
  <si>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</si>
  <si>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</si>
  <si>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</si>
  <si>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</si>
  <si>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</si>
  <si>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</si>
  <si>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</si>
  <si>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</si>
  <si>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</si>
  <si>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</si>
  <si>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</si>
  <si>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</si>
  <si>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</si>
  <si>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</si>
  <si>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</si>
  <si>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</si>
  <si>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</si>
  <si>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</si>
  <si>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</si>
  <si>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</si>
  <si>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</si>
  <si>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</si>
  <si>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</si>
  <si>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</si>
  <si>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</si>
  <si>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</si>
  <si>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</si>
  <si>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</si>
  <si>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</si>
  <si>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</si>
  <si>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</si>
  <si>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</si>
  <si>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</si>
  <si>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</si>
  <si>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</si>
  <si>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</si>
  <si>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</si>
  <si>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</si>
  <si>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</si>
  <si>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</si>
  <si>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</si>
  <si>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</si>
  <si>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</si>
  <si>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</si>
  <si>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</si>
  <si>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</si>
  <si>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</si>
  <si>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</si>
  <si>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</si>
  <si>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</si>
  <si>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</si>
  <si>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</si>
  <si>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</si>
  <si>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</si>
  <si>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</si>
  <si>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</si>
  <si>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</si>
  <si>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</si>
  <si>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</si>
  <si>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</si>
  <si>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</si>
  <si>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</si>
  <si>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</si>
  <si>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</si>
  <si>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</si>
  <si>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</si>
  <si>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</si>
  <si>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</si>
  <si>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</si>
  <si>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</si>
  <si>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</si>
  <si>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</si>
  <si>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</si>
  <si>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</si>
  <si>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</si>
  <si>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</si>
  <si>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</si>
  <si>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</si>
  <si>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</si>
  <si>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</si>
  <si>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</si>
  <si>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</si>
  <si>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</si>
  <si>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</si>
  <si>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</si>
  <si>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</si>
  <si>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</si>
  <si>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</si>
  <si>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</si>
  <si>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</si>
  <si>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</si>
  <si>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</si>
  <si>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</si>
  <si>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</si>
  <si>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</si>
  <si>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</si>
  <si>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</si>
  <si>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</si>
  <si>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</si>
  <si>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</si>
  <si>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</si>
  <si>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</si>
  <si>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</si>
  <si>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</si>
  <si>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</si>
  <si>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</si>
  <si>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</si>
  <si>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</si>
  <si>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</si>
  <si>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</si>
  <si>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</si>
  <si>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</si>
  <si>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</si>
  <si>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</si>
  <si>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</si>
  <si>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</si>
  <si>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</si>
  <si>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</si>
  <si>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</si>
  <si>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</si>
  <si>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</si>
  <si>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</si>
  <si>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</si>
  <si>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</si>
  <si>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</si>
  <si>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</si>
  <si>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</si>
  <si>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</si>
  <si>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</si>
  <si>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</si>
  <si>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</si>
  <si>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</si>
  <si>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</si>
  <si>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</si>
  <si>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</si>
  <si>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</si>
  <si>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</si>
  <si>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</si>
  <si>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</si>
  <si>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</si>
  <si>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</si>
  <si>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</si>
  <si>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</si>
  <si>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</si>
  <si>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</si>
  <si>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</si>
  <si>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</si>
  <si>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</si>
  <si>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</si>
  <si>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</si>
  <si>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</si>
  <si>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</si>
  <si>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</si>
  <si>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</si>
  <si>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</si>
  <si>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</si>
  <si>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</si>
  <si>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</si>
  <si>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</si>
  <si>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</si>
  <si>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</si>
  <si>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</si>
  <si>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</si>
  <si>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</si>
  <si>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</si>
  <si>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</si>
  <si>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</si>
  <si>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</si>
  <si>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</si>
  <si>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</si>
  <si>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</si>
  <si>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</si>
  <si>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</si>
  <si>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</si>
  <si>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</si>
  <si>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</si>
  <si>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</si>
  <si>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</si>
  <si>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</si>
  <si>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</si>
  <si>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</si>
  <si>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</si>
  <si>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</si>
  <si>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</si>
  <si>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</si>
  <si>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</si>
  <si>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</si>
  <si>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</si>
  <si>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</si>
  <si>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</si>
  <si>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</si>
  <si>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</si>
  <si>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</si>
  <si>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</si>
  <si>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</si>
  <si>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</si>
  <si>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</si>
  <si>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</si>
  <si>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</si>
  <si>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</si>
  <si>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</si>
  <si>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</si>
  <si>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</si>
  <si>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</si>
  <si>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</si>
  <si>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</si>
  <si>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</si>
  <si>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</si>
  <si>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</si>
  <si>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</si>
  <si>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</si>
  <si>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</si>
  <si>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</si>
  <si>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</si>
  <si>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</si>
  <si>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</si>
  <si>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</si>
  <si>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</si>
  <si>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</si>
  <si>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</si>
  <si>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</si>
  <si>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</si>
  <si>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</si>
  <si>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</si>
  <si>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</si>
  <si>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</si>
  <si>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</si>
  <si>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</si>
  <si>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</si>
  <si>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</si>
  <si>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</si>
  <si>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</si>
  <si>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</si>
  <si>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</si>
  <si>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</si>
  <si>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</si>
  <si>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</si>
  <si>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</si>
  <si>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</si>
  <si>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</si>
  <si>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</si>
  <si>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</si>
  <si>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</si>
  <si>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</si>
  <si>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</si>
  <si>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</si>
  <si>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</si>
  <si>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</si>
  <si>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</si>
  <si>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</si>
  <si>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</si>
  <si>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</si>
  <si>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</si>
  <si>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</si>
  <si>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</si>
  <si>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</si>
  <si>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</si>
  <si>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</si>
  <si>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</si>
  <si>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</si>
  <si>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</si>
  <si>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</si>
  <si>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</si>
  <si>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</si>
  <si>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</si>
  <si>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</si>
  <si>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</si>
  <si>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</si>
  <si>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</si>
  <si>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</si>
  <si>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</si>
  <si>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</si>
  <si>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</si>
  <si>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</si>
  <si>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</si>
  <si>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</si>
  <si>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</si>
  <si>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</si>
  <si>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</si>
  <si>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</si>
  <si>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</si>
  <si>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</si>
  <si>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</si>
  <si>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</si>
  <si>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</si>
  <si>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</si>
  <si>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</si>
  <si>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</si>
  <si>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</si>
  <si>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</si>
  <si>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</si>
  <si>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</si>
  <si>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</si>
  <si>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</si>
  <si>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</si>
  <si>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</si>
  <si>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</si>
  <si>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</si>
  <si>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</si>
  <si>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</si>
  <si>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</si>
  <si>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</si>
  <si>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</si>
  <si>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</si>
  <si>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</si>
  <si>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</si>
  <si>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</si>
  <si>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</si>
  <si>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</si>
  <si>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</si>
  <si>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</si>
  <si>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</si>
  <si>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</si>
  <si>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</si>
  <si>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</si>
  <si>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</si>
  <si>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</si>
  <si>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</si>
  <si>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</si>
  <si>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</si>
  <si>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</si>
  <si>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</si>
  <si>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</si>
  <si>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</si>
  <si>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</si>
  <si>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</si>
  <si>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</si>
  <si>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</si>
  <si>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</si>
  <si>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</si>
  <si>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</si>
  <si>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</si>
  <si>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</si>
  <si>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</si>
  <si>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</si>
  <si>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</si>
  <si>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</si>
  <si>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</si>
  <si>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</si>
  <si>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</si>
  <si>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</si>
  <si>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</si>
  <si>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</si>
  <si>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</si>
  <si>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</si>
  <si>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</si>
  <si>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</si>
  <si>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</si>
  <si>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</si>
  <si>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</si>
  <si>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</si>
  <si>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</si>
  <si>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</si>
  <si>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</si>
  <si>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</si>
  <si>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</si>
  <si>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</si>
  <si>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</si>
  <si>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</si>
  <si>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</si>
  <si>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</si>
  <si>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</si>
  <si>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</si>
  <si>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</si>
  <si>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</si>
  <si>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</si>
  <si>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</si>
  <si>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</si>
  <si>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</si>
  <si>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</si>
  <si>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</si>
  <si>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</si>
  <si>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</si>
  <si>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</si>
  <si>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</si>
  <si>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</si>
  <si>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</si>
  <si>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</si>
  <si>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</si>
  <si>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</si>
  <si>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</si>
  <si>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</si>
  <si>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</si>
  <si>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</si>
  <si>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</si>
  <si>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</si>
  <si>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</si>
  <si>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</si>
  <si>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</si>
  <si>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</si>
  <si>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</si>
  <si>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</si>
  <si>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</si>
  <si>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</si>
  <si>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</si>
  <si>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</si>
  <si>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</si>
  <si>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</si>
  <si>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</si>
  <si>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</si>
  <si>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</si>
  <si>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</si>
  <si>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</si>
  <si>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</si>
  <si>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</si>
  <si>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</si>
  <si>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</si>
  <si>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</si>
  <si>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</si>
  <si>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</si>
  <si>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</si>
  <si>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</si>
  <si>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</si>
  <si>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</si>
  <si>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</si>
  <si>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</si>
  <si>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</si>
  <si>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</si>
  <si>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</si>
  <si>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</si>
  <si>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</si>
  <si>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</si>
  <si>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</si>
  <si>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</si>
  <si>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</si>
  <si>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</si>
  <si>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</si>
  <si>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</si>
  <si>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</si>
  <si>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</si>
  <si>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</si>
  <si>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</si>
  <si>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</si>
  <si>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</si>
  <si>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</si>
  <si>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</si>
  <si>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</si>
  <si>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</si>
  <si>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</si>
  <si>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</si>
  <si>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</si>
  <si>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</si>
  <si>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</si>
  <si>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</si>
  <si>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</si>
  <si>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</si>
  <si>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</si>
  <si>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</si>
  <si>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</si>
  <si>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</si>
  <si>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</si>
  <si>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</si>
  <si>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</si>
  <si>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</si>
  <si>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</si>
  <si>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</si>
  <si>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</si>
  <si>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</si>
  <si>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</si>
  <si>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</si>
  <si>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</si>
  <si>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</si>
  <si>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</si>
  <si>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</si>
  <si>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</si>
  <si>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</si>
  <si>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</si>
  <si>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</si>
  <si>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</si>
  <si>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</si>
  <si>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</si>
  <si>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</si>
  <si>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</si>
  <si>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</si>
  <si>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</si>
  <si>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</si>
  <si>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</si>
  <si>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</si>
  <si>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</si>
  <si>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</si>
  <si>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</si>
  <si>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</si>
  <si>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</si>
  <si>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</si>
  <si>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</si>
  <si>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</si>
  <si>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</si>
  <si>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</si>
  <si>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</si>
  <si>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</si>
  <si>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</si>
  <si>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</si>
  <si>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</si>
  <si>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</si>
  <si>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</si>
  <si>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</si>
  <si>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</si>
  <si>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</si>
  <si>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</si>
  <si>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</si>
  <si>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</si>
  <si>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</si>
  <si>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</si>
  <si>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</si>
  <si>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</si>
  <si>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</si>
  <si>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</si>
  <si>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</si>
  <si>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</si>
  <si>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</si>
  <si>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</si>
  <si>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</si>
  <si>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</si>
  <si>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</si>
  <si>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</si>
  <si>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</si>
  <si>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</si>
  <si>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</si>
  <si>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</si>
  <si>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</si>
  <si>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</si>
  <si>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</si>
  <si>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</si>
  <si>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</si>
  <si>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</si>
  <si>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</si>
  <si>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</si>
  <si>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</si>
  <si>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</si>
  <si>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</si>
  <si>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</si>
  <si>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</si>
  <si>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</si>
  <si>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</si>
  <si>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</si>
  <si>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</si>
  <si>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</si>
  <si>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</si>
  <si>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</si>
  <si>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</si>
  <si>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</si>
  <si>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</si>
  <si>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</si>
  <si>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</si>
  <si>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</si>
  <si>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</si>
  <si>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</si>
  <si>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</si>
  <si>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</si>
  <si>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</si>
  <si>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</si>
  <si>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</si>
  <si>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</si>
  <si>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</si>
  <si>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</si>
  <si>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</si>
  <si>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</si>
  <si>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</si>
  <si>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</si>
  <si>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</si>
  <si>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</si>
  <si>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</si>
  <si>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</si>
  <si>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</si>
  <si>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</si>
  <si>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</si>
  <si>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</si>
  <si>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</si>
  <si>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</si>
  <si>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</si>
  <si>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</si>
  <si>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</si>
  <si>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</si>
  <si>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</si>
  <si>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</si>
  <si>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</si>
  <si>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</si>
  <si>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</si>
  <si>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</si>
  <si>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</si>
  <si>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</si>
  <si>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</si>
  <si>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</si>
  <si>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</si>
  <si>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</si>
  <si>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</si>
  <si>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</si>
  <si>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</si>
  <si>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</si>
  <si>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</si>
  <si>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</si>
  <si>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</si>
  <si>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</si>
  <si>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</si>
  <si>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</si>
  <si>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</si>
  <si>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</si>
  <si>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</si>
  <si>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</si>
  <si>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</si>
  <si>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</si>
  <si>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</si>
  <si>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</si>
  <si>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</si>
  <si>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</si>
  <si>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</si>
  <si>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</si>
  <si>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</si>
  <si>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</si>
  <si>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</si>
  <si>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</si>
  <si>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</si>
  <si>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</si>
  <si>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</si>
  <si>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</si>
  <si>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</si>
  <si>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</si>
  <si>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</si>
  <si>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</si>
  <si>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</si>
  <si>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</si>
  <si>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</si>
  <si>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</si>
  <si>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</si>
  <si>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</si>
  <si>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</si>
  <si>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</si>
  <si>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</si>
  <si>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</si>
  <si>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</si>
  <si>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</si>
  <si>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</si>
  <si>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</si>
  <si>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</si>
  <si>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</si>
  <si>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</si>
  <si>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</si>
  <si>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</si>
  <si>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</si>
  <si>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</si>
  <si>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</si>
  <si>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</si>
  <si>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</si>
  <si>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</si>
  <si>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</si>
  <si>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</si>
  <si>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</si>
  <si>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</si>
  <si>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</si>
  <si>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</si>
  <si>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</si>
  <si>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</si>
  <si>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</si>
  <si>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</si>
  <si>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</si>
  <si>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</si>
  <si>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</si>
  <si>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</si>
  <si>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</si>
  <si>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</si>
  <si>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</si>
  <si>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</si>
  <si>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</si>
  <si>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</si>
  <si>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</si>
  <si>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</si>
  <si>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</si>
  <si>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</si>
  <si>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</si>
  <si>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</si>
  <si>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</si>
  <si>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</si>
  <si>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</si>
  <si>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</si>
  <si>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</si>
  <si>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</si>
  <si>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</si>
  <si>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</si>
  <si>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</si>
  <si>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</si>
  <si>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</si>
  <si>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</si>
  <si>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</si>
  <si>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</si>
  <si>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</si>
  <si>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</si>
  <si>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</si>
  <si>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</si>
  <si>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</si>
  <si>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</si>
  <si>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</si>
  <si>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</si>
  <si>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</si>
  <si>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</si>
  <si>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</si>
  <si>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</si>
  <si>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</si>
  <si>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</si>
  <si>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</si>
  <si>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</si>
  <si>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</si>
  <si>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</si>
  <si>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</si>
  <si>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</si>
  <si>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</si>
  <si>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</si>
  <si>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</si>
  <si>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</si>
  <si>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</si>
  <si>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</si>
  <si>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</si>
  <si>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</si>
  <si>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</si>
  <si>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</si>
  <si>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</si>
  <si>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</si>
  <si>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</si>
  <si>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</si>
  <si>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</si>
  <si>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</si>
  <si>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</si>
  <si>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</si>
  <si>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</si>
  <si>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</si>
  <si>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</si>
  <si>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</si>
  <si>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</si>
  <si>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</si>
  <si>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</si>
  <si>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</si>
  <si>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</si>
  <si>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</si>
  <si>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</si>
  <si>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</si>
  <si>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</si>
  <si>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</si>
  <si>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</si>
  <si>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</si>
  <si>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</si>
  <si>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</si>
  <si>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</si>
  <si>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</si>
  <si>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</si>
  <si>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</si>
  <si>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</si>
  <si>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</si>
  <si>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</si>
  <si>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</si>
  <si>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</si>
  <si>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</si>
  <si>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</si>
  <si>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</si>
  <si>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</si>
  <si>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</si>
  <si>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</si>
  <si>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</si>
  <si>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</si>
  <si>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</si>
  <si>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</si>
  <si>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</si>
  <si>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</si>
  <si>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</si>
  <si>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</si>
  <si>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</si>
  <si>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</si>
  <si>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</si>
  <si>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</si>
  <si>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</si>
  <si>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</si>
  <si>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</si>
  <si>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</si>
  <si>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</si>
  <si>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</si>
  <si>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</si>
  <si>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</si>
  <si>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</si>
  <si>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</si>
  <si>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</si>
  <si>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</si>
  <si>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</si>
  <si>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</si>
  <si>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</si>
  <si>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</si>
  <si>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</si>
  <si>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</si>
  <si>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</si>
  <si>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</si>
  <si>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</si>
  <si>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</si>
  <si>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</si>
  <si>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</si>
  <si>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</si>
  <si>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</si>
  <si>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</si>
  <si>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</si>
  <si>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</si>
  <si>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</si>
  <si>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</si>
  <si>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</si>
  <si>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</si>
  <si>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</si>
  <si>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</si>
  <si>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</si>
  <si>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</si>
  <si>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</si>
  <si>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</si>
  <si>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</si>
  <si>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</si>
  <si>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</si>
  <si>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</si>
  <si>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</si>
  <si>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</si>
  <si>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</si>
  <si>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</si>
  <si>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</si>
  <si>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</si>
  <si>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</si>
  <si>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</si>
  <si>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</si>
  <si>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</si>
  <si>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</si>
  <si>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</si>
  <si>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</si>
  <si>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</si>
  <si>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</si>
  <si>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</si>
  <si>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</si>
  <si>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</si>
  <si>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</si>
  <si>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</si>
  <si>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</si>
  <si>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</si>
  <si>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</si>
  <si>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</si>
  <si>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</si>
  <si>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</si>
  <si>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</si>
  <si>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</si>
  <si>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</si>
  <si>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</si>
  <si>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</si>
  <si>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</si>
  <si>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</si>
  <si>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</si>
  <si>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</si>
  <si>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</si>
  <si>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</si>
  <si>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</si>
  <si>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</si>
  <si>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</si>
  <si>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</si>
  <si>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</si>
  <si>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</si>
  <si>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</si>
  <si>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</si>
  <si>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</si>
  <si>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</si>
  <si>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</si>
  <si>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</si>
  <si>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</si>
  <si>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</si>
  <si>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</si>
  <si>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</si>
  <si>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</si>
  <si>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</si>
  <si>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</si>
  <si>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</si>
  <si>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</si>
  <si>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</si>
  <si>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</si>
  <si>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</si>
  <si>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</si>
  <si>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</si>
  <si>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</si>
  <si>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</si>
  <si>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</si>
  <si>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</si>
  <si>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</si>
  <si>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</si>
  <si>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</si>
  <si>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</si>
  <si>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</si>
  <si>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</si>
  <si>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</si>
  <si>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</si>
  <si>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</si>
  <si>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</si>
  <si>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</si>
  <si>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</si>
  <si>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</si>
  <si>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</si>
  <si>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</si>
  <si>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</si>
  <si>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</si>
  <si>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</si>
  <si>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</si>
  <si>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</si>
  <si>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</si>
  <si>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</si>
  <si>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</si>
  <si>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</si>
  <si>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</si>
  <si>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</si>
  <si>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</si>
  <si>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</si>
  <si>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</si>
  <si>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</si>
  <si>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</si>
  <si>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</si>
  <si>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</si>
  <si>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</si>
  <si>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</si>
  <si>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</si>
  <si>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</si>
  <si>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</si>
  <si>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</si>
  <si>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</si>
  <si>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</si>
  <si>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</si>
  <si>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</si>
  <si>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</si>
  <si>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</si>
  <si>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</si>
  <si>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</si>
  <si>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</si>
  <si>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</si>
  <si>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</si>
  <si>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</si>
  <si>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</si>
  <si>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</si>
  <si>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</si>
  <si>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</si>
  <si>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</si>
  <si>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</si>
  <si>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</si>
  <si>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</si>
  <si>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</si>
  <si>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</si>
  <si>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</si>
  <si>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</si>
  <si>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</si>
  <si>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</si>
  <si>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</si>
  <si>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</si>
  <si>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</si>
  <si>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</si>
  <si>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</si>
  <si>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</si>
  <si>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</si>
  <si>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</si>
  <si>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</si>
  <si>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</si>
  <si>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</si>
  <si>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</si>
  <si>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</si>
  <si>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</si>
  <si>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</si>
  <si>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</si>
  <si>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</si>
  <si>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</si>
  <si>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</si>
  <si>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</si>
  <si>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</si>
  <si>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</si>
  <si>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</si>
  <si>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</si>
  <si>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</si>
  <si>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</si>
  <si>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</si>
  <si>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</si>
  <si>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</si>
  <si>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</si>
  <si>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</si>
  <si>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</si>
  <si>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</si>
  <si>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</si>
  <si>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</si>
  <si>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</si>
  <si>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</si>
  <si>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</si>
  <si>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</si>
  <si>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</si>
  <si>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</si>
  <si>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</si>
  <si>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</si>
  <si>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</si>
  <si>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</si>
  <si>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</si>
  <si>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</si>
  <si>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</si>
  <si>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</si>
  <si>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</si>
  <si>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</si>
  <si>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</si>
  <si>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</si>
  <si>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</si>
  <si>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</si>
  <si>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</si>
  <si>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</si>
  <si>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</si>
  <si>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</si>
  <si>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</si>
  <si>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</si>
  <si>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</si>
  <si>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</si>
  <si>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</si>
  <si>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</si>
  <si>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</si>
  <si>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</si>
  <si>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</si>
  <si>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</si>
  <si>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</si>
  <si>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</si>
  <si>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</si>
  <si>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</si>
  <si>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</si>
  <si>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</si>
  <si>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</si>
  <si>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</si>
  <si>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</si>
  <si>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</si>
  <si>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</si>
  <si>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</si>
  <si>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</si>
  <si>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</si>
  <si>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</si>
  <si>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</si>
  <si>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</si>
  <si>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</si>
  <si>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</si>
  <si>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</si>
  <si>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</si>
  <si>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</si>
  <si>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</si>
  <si>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</si>
  <si>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</si>
  <si>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</si>
  <si>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</si>
  <si>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</si>
  <si>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</si>
  <si>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</si>
  <si>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</si>
  <si>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</si>
  <si>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</si>
  <si>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</si>
  <si>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</si>
  <si>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</si>
  <si>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</si>
  <si>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</si>
  <si>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</si>
  <si>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</si>
  <si>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</si>
  <si>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</si>
  <si>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</si>
  <si>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</si>
  <si>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</si>
  <si>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</si>
  <si>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</si>
  <si>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</si>
  <si>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</si>
  <si>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</si>
  <si>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</si>
  <si>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</si>
  <si>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</si>
  <si>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</si>
  <si>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</si>
  <si>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</si>
  <si>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</si>
  <si>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</si>
  <si>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</si>
  <si>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</si>
  <si>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</si>
  <si>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</si>
  <si>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</si>
  <si>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</si>
  <si>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</si>
  <si>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</si>
  <si>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</si>
  <si>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</si>
  <si>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</si>
  <si>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</si>
  <si>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</si>
  <si>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</si>
  <si>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</si>
  <si>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</si>
  <si>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</si>
  <si>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</si>
  <si>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</si>
  <si>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</si>
  <si>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</si>
  <si>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</si>
  <si>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</si>
  <si>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</si>
  <si>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</si>
  <si>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</si>
  <si>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</si>
  <si>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</si>
  <si>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</si>
  <si>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</si>
  <si>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</si>
  <si>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</si>
  <si>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</si>
  <si>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</si>
  <si>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</si>
  <si>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</si>
  <si>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</si>
  <si>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</si>
  <si>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</si>
  <si>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</si>
  <si>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</si>
  <si>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</si>
  <si>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</si>
  <si>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</si>
  <si>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</si>
  <si>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</si>
  <si>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</si>
  <si>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</si>
  <si>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</si>
  <si>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</si>
  <si>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</si>
  <si>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</si>
  <si>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</si>
  <si>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</si>
  <si>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</si>
  <si>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</si>
  <si>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</si>
  <si>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</si>
  <si>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</si>
  <si>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</si>
  <si>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</si>
  <si>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</si>
  <si>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</si>
  <si>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</si>
  <si>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</si>
  <si>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</si>
  <si>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</si>
  <si>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</si>
  <si>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</si>
  <si>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</si>
  <si>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</si>
  <si>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</si>
  <si>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</si>
  <si>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</si>
  <si>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</si>
  <si>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</si>
  <si>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</si>
  <si>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</si>
  <si>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</si>
  <si>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</si>
  <si>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</si>
  <si>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</si>
  <si>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</si>
  <si>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</si>
  <si>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</si>
  <si>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</si>
  <si>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</si>
  <si>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</si>
  <si>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</si>
  <si>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</si>
  <si>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</si>
  <si>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</si>
  <si>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</si>
  <si>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</si>
  <si>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</si>
  <si>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</si>
  <si>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</si>
  <si>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</si>
  <si>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</si>
  <si>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</si>
  <si>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</si>
  <si>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</si>
  <si>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</si>
  <si>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</si>
  <si>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</si>
  <si>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</si>
  <si>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</si>
  <si>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</si>
  <si>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</si>
  <si>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</si>
  <si>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</si>
  <si>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</si>
  <si>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</si>
  <si>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</si>
  <si>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</si>
  <si>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</si>
  <si>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</si>
  <si>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</si>
  <si>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</si>
  <si>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</si>
  <si>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</si>
  <si>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</si>
  <si>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</si>
  <si>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</si>
  <si>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</si>
  <si>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</si>
  <si>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</si>
  <si>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</si>
  <si>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</si>
  <si>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</si>
  <si>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</si>
  <si>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</si>
  <si>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</si>
  <si>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</si>
  <si>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</si>
  <si>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</si>
  <si>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</si>
  <si>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</si>
  <si>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</si>
  <si>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</si>
  <si>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</si>
  <si>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</si>
  <si>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</si>
  <si>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</si>
  <si>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</si>
  <si>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</si>
  <si>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</si>
  <si>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</si>
  <si>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</si>
  <si>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</si>
  <si>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</si>
  <si>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</si>
  <si>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</si>
  <si>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</si>
  <si>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</si>
  <si>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</si>
  <si>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</si>
  <si>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</si>
  <si>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</si>
  <si>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</si>
  <si>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</si>
  <si>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</si>
  <si>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</si>
  <si>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</si>
  <si>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</si>
  <si>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</si>
  <si>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</si>
  <si>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</si>
  <si>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</si>
  <si>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</si>
  <si>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</si>
  <si>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</si>
  <si>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</si>
  <si>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</si>
  <si>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</si>
  <si>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</si>
  <si>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</si>
  <si>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</si>
  <si>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</si>
  <si>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</si>
  <si>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</si>
  <si>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</si>
  <si>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</si>
  <si>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</si>
  <si>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</si>
  <si>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</si>
  <si>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</si>
  <si>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</si>
  <si>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</si>
  <si>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</si>
  <si>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</si>
  <si>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</si>
  <si>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</si>
  <si>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</si>
  <si>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</si>
  <si>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</si>
  <si>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</si>
  <si>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</si>
  <si>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</si>
  <si>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</si>
  <si>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</si>
  <si>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</si>
  <si>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</si>
  <si>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</si>
  <si>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</si>
  <si>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</si>
  <si>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</si>
  <si>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</si>
  <si>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</si>
  <si>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</si>
  <si>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</si>
  <si>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</si>
  <si>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</si>
  <si>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</si>
  <si>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</si>
  <si>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</si>
  <si>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</si>
  <si>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</si>
  <si>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</si>
  <si>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</si>
  <si>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</si>
  <si>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</si>
  <si>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</si>
  <si>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</si>
  <si>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</si>
  <si>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</si>
  <si>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</si>
  <si>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</si>
  <si>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</si>
  <si>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</si>
  <si>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</si>
  <si>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</si>
  <si>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</si>
  <si>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</si>
  <si>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</si>
  <si>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</si>
  <si>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</si>
  <si>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</si>
  <si>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</si>
  <si>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</si>
  <si>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</si>
  <si>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</si>
  <si>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</si>
  <si>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</si>
  <si>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</si>
  <si>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</si>
  <si>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</si>
  <si>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</si>
  <si>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</si>
  <si>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</si>
  <si>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</si>
  <si>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</si>
  <si>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</si>
  <si>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</si>
  <si>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</si>
  <si>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</si>
  <si>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</si>
  <si>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</si>
  <si>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</si>
  <si>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</si>
  <si>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</si>
  <si>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</si>
  <si>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</si>
  <si>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</si>
  <si>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</si>
  <si>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</si>
  <si>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</si>
  <si>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</si>
  <si>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</si>
  <si>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</si>
  <si>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</si>
  <si>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</si>
  <si>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</si>
  <si>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</si>
  <si>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</si>
  <si>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</si>
  <si>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</si>
  <si>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</si>
  <si>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</si>
  <si>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</si>
  <si>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</si>
  <si>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</si>
  <si>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</si>
  <si>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</si>
  <si>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</si>
  <si>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</si>
  <si>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</si>
  <si>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</si>
  <si>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</si>
  <si>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</si>
  <si>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</si>
  <si>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</si>
  <si>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</si>
  <si>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</si>
  <si>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</si>
  <si>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</si>
  <si>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</si>
  <si>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</si>
  <si>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</si>
  <si>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</si>
  <si>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</si>
  <si>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</si>
  <si>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</si>
  <si>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</si>
  <si>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</si>
  <si>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</si>
  <si>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</si>
  <si>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</si>
  <si>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</si>
  <si>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</si>
  <si>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</si>
  <si>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</si>
  <si>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</si>
  <si>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</si>
  <si>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</si>
  <si>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</si>
  <si>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</si>
  <si>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</si>
  <si>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</si>
  <si>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</si>
  <si>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</si>
  <si>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</si>
  <si>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</si>
  <si>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</si>
  <si>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</si>
  <si>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</si>
  <si>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</si>
  <si>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</si>
  <si>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</si>
  <si>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</si>
  <si>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</si>
  <si>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</si>
  <si>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</si>
  <si>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</si>
  <si>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</si>
  <si>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</si>
  <si>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</si>
  <si>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</si>
  <si>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</si>
  <si>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</si>
  <si>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</si>
  <si>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</si>
  <si>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</si>
  <si>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</si>
  <si>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</si>
  <si>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</si>
  <si>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</si>
  <si>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</si>
  <si>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</si>
  <si>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</si>
  <si>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</si>
  <si>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</si>
  <si>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</si>
  <si>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</si>
  <si>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</si>
  <si>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</si>
  <si>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</si>
  <si>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</si>
  <si>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</si>
  <si>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</si>
  <si>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</si>
  <si>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</si>
  <si>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</si>
  <si>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</si>
  <si>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</si>
  <si>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</si>
  <si>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</si>
  <si>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</si>
  <si>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</si>
  <si>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</si>
  <si>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</si>
  <si>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</si>
  <si>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</si>
  <si>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</si>
  <si>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</si>
  <si>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</si>
  <si>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</si>
  <si>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</si>
  <si>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</si>
  <si>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</si>
  <si>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</si>
  <si>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</si>
  <si>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</si>
  <si>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</si>
  <si>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</si>
  <si>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</si>
  <si>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</si>
  <si>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</si>
  <si>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</si>
  <si>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</si>
  <si>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</si>
  <si>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</si>
  <si>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</si>
  <si>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</si>
  <si>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</si>
  <si>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</si>
  <si>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</si>
  <si>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</si>
  <si>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</si>
  <si>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</si>
  <si>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</si>
  <si>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</si>
  <si>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</si>
  <si>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</si>
  <si>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</si>
  <si>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</si>
  <si>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</si>
  <si>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</si>
  <si>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</si>
  <si>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</si>
  <si>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</si>
  <si>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</si>
  <si>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</si>
  <si>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</si>
  <si>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</si>
  <si>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</si>
  <si>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</si>
  <si>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</si>
  <si>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</si>
  <si>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</si>
  <si>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</si>
  <si>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</si>
  <si>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</si>
  <si>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</si>
  <si>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</si>
  <si>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</si>
  <si>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</si>
  <si>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</si>
  <si>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</si>
  <si>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</si>
  <si>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</si>
  <si>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</si>
  <si>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</si>
  <si>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</si>
  <si>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</si>
  <si>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</si>
  <si>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</si>
  <si>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</si>
  <si>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</si>
  <si>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</si>
  <si>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</si>
  <si>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</si>
  <si>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</si>
  <si>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</si>
  <si>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</si>
  <si>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</si>
  <si>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</si>
  <si>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</si>
  <si>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</si>
  <si>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</si>
  <si>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</si>
  <si>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</si>
  <si>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</si>
  <si>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</si>
  <si>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</si>
  <si>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</si>
  <si>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</si>
  <si>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</si>
  <si>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</si>
  <si>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</si>
  <si>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</si>
  <si>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</si>
  <si>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</si>
  <si>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</si>
  <si>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</si>
  <si>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</si>
  <si>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</si>
  <si>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</si>
  <si>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</si>
  <si>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</si>
  <si>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</si>
  <si>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</si>
  <si>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</si>
  <si>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</si>
  <si>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</si>
  <si>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</si>
  <si>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</si>
  <si>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</si>
  <si>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</si>
  <si>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</si>
  <si>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</si>
  <si>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</si>
  <si>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</si>
  <si>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</si>
  <si>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</si>
  <si>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</si>
  <si>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</si>
  <si>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</si>
  <si>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</si>
  <si>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</si>
  <si>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</si>
  <si>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</si>
  <si>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</si>
  <si>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</si>
  <si>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</si>
  <si>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</si>
  <si>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</si>
  <si>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</si>
  <si>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</si>
  <si>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</si>
  <si>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</si>
  <si>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</si>
  <si>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</si>
  <si>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</si>
  <si>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</si>
  <si>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</si>
  <si>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</si>
  <si>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</si>
  <si>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</si>
  <si>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</si>
  <si>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</si>
  <si>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</si>
  <si>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</si>
  <si>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</si>
  <si>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</si>
  <si>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</si>
  <si>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</si>
  <si>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</si>
  <si>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</si>
  <si>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</si>
  <si>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</si>
  <si>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</si>
  <si>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</si>
  <si>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</si>
  <si>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</si>
  <si>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</si>
  <si>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</si>
  <si>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</si>
  <si>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</si>
  <si>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</si>
  <si>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</si>
  <si>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</si>
  <si>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</si>
  <si>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</si>
  <si>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</si>
  <si>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</si>
  <si>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</si>
  <si>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</si>
  <si>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</si>
  <si>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</si>
  <si>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</si>
  <si>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</si>
  <si>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</si>
  <si>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</si>
  <si>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</si>
  <si>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</si>
  <si>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</si>
  <si>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</si>
  <si>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</si>
  <si>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</si>
  <si>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</si>
  <si>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</si>
  <si>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</si>
  <si>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</si>
  <si>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</si>
  <si>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</si>
  <si>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</si>
  <si>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</si>
  <si>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</si>
  <si>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</si>
  <si>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</si>
  <si>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</si>
  <si>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</si>
  <si>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</si>
  <si>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</si>
  <si>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</si>
  <si>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</si>
  <si>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</si>
  <si>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</si>
  <si>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</si>
  <si>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</si>
  <si>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</si>
  <si>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</si>
  <si>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</si>
  <si>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</si>
  <si>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</si>
  <si>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</si>
  <si>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</si>
  <si>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</si>
  <si>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</si>
  <si>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</si>
  <si>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</si>
  <si>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</si>
  <si>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</si>
  <si>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</si>
  <si>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</si>
  <si>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</si>
  <si>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</si>
  <si>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</si>
  <si>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</si>
  <si>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</si>
  <si>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</si>
  <si>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</si>
  <si>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</si>
  <si>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</si>
  <si>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</si>
  <si>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</si>
  <si>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</si>
  <si>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</si>
  <si>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</si>
  <si>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</si>
  <si>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</si>
  <si>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</si>
  <si>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</si>
  <si>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</si>
  <si>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</si>
  <si>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</si>
  <si>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</si>
  <si>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</si>
  <si>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</si>
  <si>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</si>
  <si>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</si>
  <si>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</si>
  <si>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</si>
  <si>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</si>
  <si>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</si>
  <si>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</si>
  <si>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</si>
  <si>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</si>
  <si>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</si>
  <si>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</si>
  <si>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</si>
  <si>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</si>
  <si>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</si>
  <si>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</si>
  <si>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</si>
  <si>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</si>
  <si>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</si>
  <si>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</si>
  <si>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</si>
  <si>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</si>
  <si>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</si>
  <si>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</si>
  <si>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</si>
  <si>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</si>
  <si>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</si>
  <si>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</si>
  <si>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</si>
  <si>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</si>
  <si>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</si>
  <si>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</si>
  <si>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</si>
  <si>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</si>
  <si>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</si>
  <si>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</si>
  <si>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</si>
  <si>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</si>
  <si>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</si>
  <si>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</si>
  <si>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</si>
  <si>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</si>
  <si>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</si>
  <si>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</si>
  <si>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</si>
  <si>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</si>
  <si>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</si>
  <si>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</si>
  <si>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</si>
  <si>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</si>
  <si>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</si>
  <si>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</si>
  <si>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</si>
  <si>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</si>
  <si>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</si>
  <si>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</si>
  <si>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</si>
  <si>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</si>
  <si>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</si>
  <si>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</si>
  <si>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</si>
  <si>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</si>
  <si>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</si>
  <si>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</si>
  <si>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</si>
  <si>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</si>
  <si>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</si>
  <si>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</si>
  <si>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</si>
  <si>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</si>
  <si>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</si>
  <si>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</si>
  <si>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</si>
  <si>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</si>
  <si>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</si>
  <si>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</si>
  <si>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</si>
  <si>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</si>
  <si>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</si>
  <si>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</si>
  <si>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</si>
  <si>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</si>
  <si>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</si>
  <si>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</si>
  <si>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</si>
  <si>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</si>
  <si>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</si>
  <si>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</si>
  <si>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</si>
  <si>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</si>
  <si>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</si>
  <si>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</si>
  <si>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</si>
  <si>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</si>
  <si>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</si>
  <si>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</si>
  <si>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</si>
  <si>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</si>
  <si>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</si>
  <si>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</si>
  <si>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</si>
  <si>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</si>
  <si>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</si>
  <si>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</si>
  <si>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</si>
  <si>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</si>
  <si>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</si>
  <si>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</si>
  <si>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</si>
  <si>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</si>
  <si>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</si>
  <si>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</si>
  <si>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</si>
  <si>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</si>
  <si>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</si>
  <si>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</si>
  <si>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</si>
  <si>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</si>
  <si>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</si>
  <si>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</si>
  <si>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</si>
  <si>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</si>
  <si>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</si>
  <si>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</si>
  <si>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</si>
  <si>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</si>
  <si>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</si>
  <si>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</si>
  <si>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</si>
  <si>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</si>
  <si>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</si>
  <si>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</si>
  <si>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</si>
  <si>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</si>
  <si>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</si>
  <si>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</si>
  <si>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</si>
  <si>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</si>
  <si>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</si>
  <si>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</si>
  <si>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</si>
  <si>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</si>
  <si>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</si>
  <si>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</si>
  <si>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</si>
  <si>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</si>
  <si>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</si>
  <si>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</si>
  <si>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</si>
  <si>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</si>
  <si>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</si>
  <si>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</si>
  <si>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</si>
  <si>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</si>
  <si>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</si>
  <si>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</si>
  <si>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</si>
  <si>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</si>
  <si>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</si>
  <si>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</si>
  <si>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</si>
  <si>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</si>
  <si>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</si>
  <si>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</si>
  <si>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</si>
  <si>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</si>
  <si>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</si>
  <si>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</si>
  <si>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</si>
  <si>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</si>
  <si>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</si>
  <si>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</si>
  <si>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</si>
  <si>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</si>
  <si>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</si>
  <si>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</si>
  <si>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</si>
  <si>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</si>
  <si>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</si>
  <si>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</si>
  <si>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</si>
  <si>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</si>
  <si>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</si>
  <si>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</si>
  <si>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</si>
  <si>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</si>
  <si>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</si>
  <si>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</si>
  <si>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</si>
  <si>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</si>
  <si>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</si>
  <si>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</si>
  <si>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</si>
  <si>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</si>
  <si>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</si>
  <si>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</si>
  <si>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</si>
  <si>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</si>
  <si>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</si>
  <si>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</si>
  <si>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</si>
  <si>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</si>
  <si>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</si>
  <si>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</si>
  <si>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</si>
  <si>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</si>
  <si>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</si>
  <si>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</si>
  <si>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</si>
  <si>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</si>
  <si>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</si>
  <si>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</si>
  <si>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</si>
  <si>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</si>
  <si>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</si>
  <si>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</si>
  <si>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</si>
  <si>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</si>
  <si>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</si>
  <si>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</si>
  <si>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</si>
  <si>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</si>
  <si>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</si>
  <si>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</si>
  <si>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</si>
  <si>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</si>
  <si>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</si>
  <si>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</si>
  <si>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</si>
  <si>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</si>
  <si>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</si>
  <si>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</si>
  <si>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</si>
  <si>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</si>
  <si>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</si>
  <si>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</si>
  <si>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</si>
  <si>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</si>
  <si>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</si>
  <si>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</si>
  <si>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</si>
  <si>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</si>
  <si>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</si>
  <si>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</si>
  <si>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</si>
  <si>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</si>
  <si>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</si>
  <si>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</si>
  <si>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</si>
  <si>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</si>
  <si>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</si>
  <si>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</si>
  <si>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</si>
  <si>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</si>
  <si>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</si>
  <si>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</si>
  <si>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</si>
  <si>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</si>
  <si>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</si>
  <si>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</si>
  <si>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</si>
  <si>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</si>
  <si>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</si>
  <si>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</si>
  <si>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</si>
  <si>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</si>
  <si>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</si>
  <si>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</si>
  <si>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</si>
  <si>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</si>
  <si>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</si>
  <si>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</si>
  <si>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</si>
  <si>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</si>
  <si>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</si>
  <si>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</si>
  <si>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</si>
  <si>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</si>
  <si>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</si>
  <si>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</si>
  <si>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</si>
  <si>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</si>
  <si>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</si>
  <si>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</si>
  <si>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</si>
  <si>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</si>
  <si>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</si>
  <si>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</si>
  <si>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</si>
  <si>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</si>
  <si>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</si>
  <si>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</si>
  <si>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</si>
  <si>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</si>
  <si>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</si>
  <si>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</si>
  <si>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</si>
  <si>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</si>
  <si>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</si>
  <si>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</si>
  <si>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</si>
  <si>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</si>
  <si>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</si>
  <si>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</si>
  <si>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</si>
  <si>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</si>
  <si>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</si>
  <si>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</si>
  <si>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</si>
  <si>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</si>
  <si>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</si>
  <si>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</si>
  <si>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</si>
  <si>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</si>
  <si>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</si>
  <si>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</si>
  <si>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</si>
  <si>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</si>
  <si>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</si>
  <si>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</si>
  <si>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</si>
  <si>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</si>
  <si>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</si>
  <si>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</si>
  <si>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</si>
  <si>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</si>
  <si>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</si>
  <si>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</si>
  <si>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</si>
  <si>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</si>
  <si>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</si>
  <si>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</si>
  <si>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</si>
  <si>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</si>
  <si>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</si>
  <si>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</si>
  <si>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</si>
  <si>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</si>
  <si>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</si>
  <si>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</si>
  <si>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</si>
  <si>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</si>
  <si>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</si>
  <si>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</si>
  <si>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</si>
  <si>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</si>
  <si>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</si>
  <si>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</si>
  <si>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</si>
  <si>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</si>
  <si>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</si>
  <si>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</si>
  <si>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</si>
  <si>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</si>
  <si>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</si>
  <si>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</si>
  <si>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</si>
  <si>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</si>
  <si>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</si>
  <si>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</si>
  <si>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</si>
  <si>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</si>
  <si>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</si>
  <si>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</si>
  <si>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</si>
  <si>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</si>
  <si>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</si>
  <si>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</si>
  <si>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</si>
  <si>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</si>
  <si>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</si>
  <si>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</si>
  <si>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</si>
  <si>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</si>
  <si>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</si>
  <si>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</si>
  <si>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</si>
  <si>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</si>
  <si>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</si>
  <si>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</si>
  <si>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</si>
  <si>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</si>
  <si>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</si>
  <si>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</si>
  <si>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</si>
  <si>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</si>
  <si>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</si>
  <si>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</si>
  <si>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</si>
  <si>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</si>
  <si>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</si>
  <si>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</si>
  <si>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</si>
  <si>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</si>
  <si>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</si>
  <si>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</si>
  <si>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</si>
  <si>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</si>
  <si>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</si>
  <si>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</si>
  <si>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</si>
  <si>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</si>
  <si>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</si>
  <si>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</si>
  <si>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</si>
  <si>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</si>
  <si>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</si>
  <si>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</si>
  <si>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</si>
  <si>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</si>
  <si>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</si>
  <si>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</si>
  <si>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</si>
  <si>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</si>
  <si>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</si>
  <si>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</si>
  <si>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</si>
  <si>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</si>
  <si>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</si>
  <si>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</si>
  <si>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</si>
  <si>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</si>
  <si>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</si>
  <si>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</si>
  <si>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</si>
  <si>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</si>
  <si>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</si>
  <si>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</si>
  <si>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</si>
  <si>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</si>
  <si>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</si>
  <si>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</si>
  <si>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</si>
  <si>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</si>
  <si>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</si>
  <si>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</si>
  <si>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</si>
  <si>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</si>
  <si>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</si>
  <si>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</si>
  <si>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</si>
  <si>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</si>
  <si>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</si>
  <si>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</si>
  <si>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</si>
  <si>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</si>
  <si>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</si>
  <si>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</si>
  <si>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</si>
  <si>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</si>
  <si>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</si>
  <si>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</si>
  <si>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</si>
  <si>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</si>
  <si>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</si>
  <si>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</si>
  <si>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</si>
  <si>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</si>
  <si>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</si>
  <si>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</si>
  <si>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</si>
  <si>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</si>
  <si>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</si>
  <si>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</si>
  <si>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</si>
  <si>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</si>
  <si>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</si>
  <si>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</si>
  <si>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</si>
  <si>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</si>
  <si>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</si>
  <si>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</si>
  <si>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</si>
  <si>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</si>
  <si>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</si>
  <si>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</si>
  <si>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</si>
  <si>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</si>
  <si>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</si>
  <si>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</si>
  <si>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</si>
  <si>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</si>
  <si>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</si>
  <si>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</si>
  <si>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</si>
  <si>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</si>
  <si>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</si>
  <si>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</si>
  <si>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</si>
  <si>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</si>
  <si>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</si>
  <si>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</si>
  <si>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</si>
  <si>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</si>
  <si>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</si>
  <si>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</si>
  <si>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</si>
  <si>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</si>
  <si>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</si>
  <si>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</si>
  <si>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</si>
  <si>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</si>
  <si>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</si>
  <si>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</si>
  <si>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</si>
  <si>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</si>
  <si>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</si>
  <si>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</si>
  <si>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</si>
  <si>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</si>
  <si>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</si>
  <si>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</si>
  <si>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</si>
  <si>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</si>
  <si>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</si>
  <si>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</si>
  <si>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</si>
  <si>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</si>
  <si>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</si>
  <si>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</si>
  <si>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</si>
  <si>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</si>
  <si>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</si>
  <si>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</si>
  <si>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</si>
  <si>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</si>
  <si>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</si>
  <si>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</si>
  <si>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</si>
  <si>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</si>
  <si>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</si>
  <si>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</si>
  <si>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</si>
  <si>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</si>
  <si>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</si>
  <si>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</si>
  <si>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</si>
  <si>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</si>
  <si>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</si>
  <si>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</si>
  <si>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</si>
  <si>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</si>
  <si>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</si>
  <si>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</si>
  <si>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</si>
  <si>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</si>
  <si>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</si>
  <si>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</si>
  <si>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</si>
  <si>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</si>
  <si>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</si>
  <si>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</si>
  <si>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</si>
  <si>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</si>
  <si>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</si>
  <si>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</si>
  <si>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</si>
  <si>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</si>
  <si>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</si>
  <si>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</si>
  <si>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</si>
  <si>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</si>
  <si>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</si>
  <si>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</si>
  <si>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</si>
  <si>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</si>
  <si>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</si>
  <si>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</si>
  <si>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</si>
  <si>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</si>
  <si>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</si>
  <si>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</si>
  <si>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</si>
  <si>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</si>
  <si>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</si>
  <si>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</si>
  <si>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</si>
  <si>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</si>
  <si>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</si>
  <si>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</si>
  <si>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</si>
  <si>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</si>
  <si>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</si>
  <si>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</si>
  <si>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</si>
  <si>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</si>
  <si>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</si>
  <si>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</si>
  <si>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</si>
  <si>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</si>
  <si>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</si>
  <si>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</si>
  <si>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</si>
  <si>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</si>
  <si>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</si>
  <si>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</si>
  <si>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</si>
  <si>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</si>
  <si>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</si>
  <si>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</si>
  <si>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</si>
  <si>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</si>
  <si>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</si>
  <si>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</si>
  <si>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</si>
  <si>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</si>
  <si>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</si>
  <si>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</si>
  <si>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</si>
  <si>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</si>
  <si>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</si>
  <si>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</si>
  <si>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</si>
  <si>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</si>
  <si>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</si>
  <si>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</si>
  <si>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</si>
  <si>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</si>
  <si>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</si>
  <si>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</si>
  <si>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</si>
  <si>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</si>
  <si>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</si>
  <si>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</si>
  <si>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</si>
  <si>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</si>
  <si>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</si>
  <si>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</si>
  <si>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</si>
  <si>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</si>
  <si>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</si>
  <si>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</si>
  <si>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</si>
  <si>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</si>
  <si>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</si>
  <si>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</si>
  <si>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</si>
  <si>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</si>
  <si>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</si>
  <si>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</si>
  <si>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</si>
  <si>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</si>
  <si>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</si>
  <si>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</si>
  <si>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</si>
  <si>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</si>
  <si>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</si>
  <si>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</si>
  <si>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</si>
  <si>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</si>
  <si>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</si>
  <si>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</si>
  <si>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</si>
  <si>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</si>
  <si>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</si>
  <si>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</si>
  <si>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</si>
  <si>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</si>
  <si>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</si>
  <si>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</si>
  <si>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</si>
  <si>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</si>
  <si>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</si>
  <si>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</si>
  <si>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</si>
  <si>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</si>
  <si>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</si>
  <si>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</si>
  <si>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</si>
  <si>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</si>
  <si>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</si>
  <si>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</si>
  <si>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</si>
  <si>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</si>
  <si>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</si>
  <si>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</si>
  <si>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</si>
  <si>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</si>
  <si>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</si>
  <si>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</si>
  <si>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</si>
  <si>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</si>
  <si>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</si>
  <si>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</si>
  <si>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</si>
  <si>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</si>
  <si>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</si>
  <si>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</si>
  <si>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</si>
  <si>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</si>
  <si>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</si>
  <si>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</si>
  <si>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</si>
  <si>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</si>
  <si>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</si>
  <si>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</si>
  <si>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</si>
  <si>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</si>
  <si>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</si>
  <si>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</si>
  <si>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</si>
  <si>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</si>
  <si>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</si>
  <si>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</si>
  <si>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</si>
  <si>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</si>
  <si>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</si>
  <si>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</si>
  <si>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</si>
  <si>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</si>
  <si>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</si>
  <si>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</si>
  <si>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</si>
  <si>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</si>
  <si>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</si>
  <si>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</si>
  <si>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</si>
  <si>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</si>
  <si>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</si>
  <si>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</si>
  <si>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</si>
  <si>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</si>
  <si>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</si>
  <si>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</si>
  <si>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</si>
  <si>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</si>
  <si>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</si>
  <si>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</si>
  <si>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</si>
  <si>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</si>
  <si>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</si>
  <si>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</si>
  <si>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</si>
  <si>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</si>
  <si>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</si>
  <si>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</si>
  <si>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</si>
  <si>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</si>
  <si>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</si>
  <si>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</si>
  <si>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</si>
  <si>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</si>
  <si>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</si>
  <si>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</si>
  <si>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</si>
  <si>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</si>
  <si>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</si>
  <si>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</si>
  <si>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</si>
  <si>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</si>
  <si>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</si>
  <si>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</si>
  <si>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</si>
  <si>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</si>
  <si>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</si>
  <si>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</si>
  <si>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</si>
  <si>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</si>
  <si>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</si>
  <si>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</si>
  <si>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</si>
  <si>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</si>
  <si>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</si>
  <si>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</si>
  <si>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</si>
  <si>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</si>
  <si>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</si>
  <si>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</si>
  <si>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</si>
  <si>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</si>
  <si>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</si>
  <si>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</si>
  <si>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</si>
  <si>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</si>
  <si>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</si>
  <si>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</si>
  <si>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</si>
  <si>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</si>
  <si>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</si>
  <si>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</si>
  <si>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</si>
  <si>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</si>
  <si>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</si>
  <si>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</si>
  <si>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</si>
  <si>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</si>
  <si>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</si>
  <si>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</si>
  <si>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</si>
  <si>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</si>
  <si>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</si>
  <si>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</si>
  <si>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</si>
  <si>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</si>
  <si>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</si>
  <si>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</si>
  <si>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</si>
  <si>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</si>
  <si>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</si>
  <si>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</si>
  <si>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</si>
  <si>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</si>
  <si>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</si>
  <si>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</si>
  <si>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</si>
  <si>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</si>
  <si>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</si>
  <si>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</si>
  <si>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</si>
  <si>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</si>
  <si>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</si>
  <si>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</si>
  <si>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</si>
  <si>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</si>
  <si>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</si>
  <si>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</si>
  <si>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</si>
  <si>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</si>
  <si>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</si>
  <si>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</si>
  <si>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</si>
  <si>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</si>
  <si>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</si>
  <si>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</si>
  <si>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</si>
  <si>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</si>
  <si>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</si>
  <si>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</si>
  <si>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</si>
  <si>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</si>
  <si>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</si>
  <si>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</si>
  <si>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</si>
  <si>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</si>
  <si>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</si>
  <si>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</si>
  <si>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</si>
  <si>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</si>
  <si>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</si>
  <si>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</si>
  <si>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</si>
  <si>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</si>
  <si>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</si>
  <si>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</si>
  <si>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</si>
  <si>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</si>
  <si>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</si>
  <si>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</si>
  <si>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</si>
  <si>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</si>
  <si>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</si>
  <si>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</si>
  <si>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</si>
  <si>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</si>
  <si>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</si>
  <si>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</si>
  <si>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</si>
  <si>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</si>
  <si>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</si>
  <si>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</si>
  <si>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</si>
  <si>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</si>
  <si>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</si>
  <si>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</si>
  <si>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</si>
  <si>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</si>
  <si>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</si>
  <si>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</si>
  <si>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</si>
  <si>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</si>
  <si>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</si>
  <si>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</si>
  <si>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</si>
  <si>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</si>
  <si>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</si>
  <si>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</si>
  <si>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</si>
  <si>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</si>
  <si>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</si>
  <si>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</si>
  <si>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</si>
  <si>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</si>
  <si>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</si>
  <si>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</si>
  <si>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</si>
  <si>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</si>
  <si>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</si>
  <si>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</si>
  <si>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</si>
  <si>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</si>
  <si>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</si>
  <si>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</si>
  <si>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</si>
  <si>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</si>
  <si>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</si>
  <si>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</si>
  <si>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</si>
  <si>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</si>
  <si>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</si>
  <si>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</si>
  <si>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</si>
  <si>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</si>
  <si>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</si>
  <si>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</si>
  <si>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</si>
  <si>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</si>
  <si>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</si>
  <si>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</si>
  <si>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</si>
  <si>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</si>
  <si>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</si>
  <si>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</si>
  <si>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</si>
  <si>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</si>
  <si>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</si>
  <si>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</si>
  <si>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</si>
  <si>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</si>
  <si>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</si>
  <si>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</si>
  <si>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</si>
  <si>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</si>
  <si>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</si>
  <si>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</si>
  <si>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</si>
  <si>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</si>
  <si>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</si>
  <si>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</si>
  <si>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</si>
  <si>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</si>
  <si>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</si>
  <si>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</si>
  <si>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</si>
  <si>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</si>
  <si>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</si>
  <si>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</si>
  <si>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</si>
  <si>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</si>
  <si>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</si>
  <si>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</si>
  <si>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</si>
  <si>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</si>
  <si>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</si>
  <si>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</si>
  <si>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</si>
  <si>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</si>
  <si>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</si>
  <si>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</si>
  <si>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</si>
  <si>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</si>
  <si>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</si>
  <si>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</si>
  <si>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</si>
  <si>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</si>
  <si>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</si>
  <si>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</si>
  <si>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</si>
  <si>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</si>
  <si>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</si>
  <si>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</si>
  <si>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</si>
  <si>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</si>
  <si>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</si>
  <si>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</si>
  <si>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</si>
  <si>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</si>
  <si>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</si>
  <si>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</si>
  <si>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</si>
  <si>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</si>
  <si>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</si>
  <si>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</si>
  <si>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</si>
  <si>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</si>
  <si>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</si>
  <si>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</si>
  <si>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</si>
  <si>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</si>
  <si>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</si>
  <si>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</si>
  <si>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</si>
  <si>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</si>
  <si>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</si>
  <si>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</si>
  <si>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</si>
  <si>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</si>
  <si>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</si>
  <si>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</si>
  <si>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</si>
  <si>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</si>
  <si>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</si>
  <si>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</si>
  <si>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</si>
  <si>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</si>
  <si>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</si>
  <si>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</si>
  <si>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</si>
  <si>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</si>
  <si>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</si>
  <si>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</si>
  <si>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</si>
  <si>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</si>
  <si>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</si>
  <si>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</si>
  <si>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</si>
  <si>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</si>
  <si>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</si>
  <si>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</si>
  <si>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</si>
  <si>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</si>
  <si>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</si>
  <si>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</si>
  <si>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</si>
  <si>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</si>
  <si>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</si>
  <si>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</si>
  <si>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</si>
  <si>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</si>
  <si>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</si>
  <si>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</si>
  <si>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</si>
  <si>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</si>
  <si>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</si>
  <si>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</si>
  <si>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</si>
  <si>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</si>
  <si>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</si>
  <si>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</si>
  <si>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</si>
  <si>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</si>
  <si>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</si>
  <si>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</si>
  <si>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</si>
  <si>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</si>
  <si>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</si>
  <si>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</si>
  <si>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</si>
  <si>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</si>
  <si>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</si>
  <si>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</si>
  <si>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</si>
  <si>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</si>
  <si>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</si>
  <si>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</si>
  <si>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</si>
  <si>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</si>
  <si>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</si>
  <si>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</si>
  <si>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</si>
  <si>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</si>
  <si>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</si>
  <si>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</si>
  <si>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</si>
  <si>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</si>
  <si>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</si>
  <si>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</si>
  <si>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</si>
  <si>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</si>
  <si>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</si>
  <si>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</si>
  <si>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</si>
  <si>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</si>
  <si>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</si>
  <si>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</si>
  <si>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</si>
  <si>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</si>
  <si>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</si>
  <si>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</si>
  <si>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</si>
  <si>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</si>
  <si>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</si>
  <si>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</si>
  <si>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</si>
  <si>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</si>
  <si>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</si>
  <si>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</si>
  <si>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</si>
  <si>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</si>
  <si>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</si>
  <si>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</si>
  <si>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</si>
  <si>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</si>
  <si>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</si>
  <si>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</si>
  <si>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</si>
  <si>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</si>
  <si>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</si>
  <si>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</si>
  <si>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</si>
  <si>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</si>
  <si>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</si>
  <si>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</si>
  <si>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</si>
  <si>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</si>
  <si>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</si>
  <si>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</si>
  <si>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</si>
  <si>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</si>
  <si>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</si>
  <si>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</si>
  <si>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</si>
  <si>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</si>
  <si>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</si>
  <si>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</si>
  <si>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</si>
  <si>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</si>
  <si>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</si>
  <si>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</si>
  <si>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</si>
  <si>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</si>
  <si>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</si>
  <si>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</si>
  <si>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</si>
  <si>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</si>
  <si>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</si>
  <si>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</si>
  <si>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</si>
  <si>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</si>
  <si>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</si>
  <si>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</si>
  <si>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</si>
  <si>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</si>
  <si>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</si>
  <si>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</si>
  <si>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</si>
  <si>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</si>
  <si>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</si>
  <si>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</si>
  <si>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</si>
  <si>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</si>
  <si>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</si>
  <si>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</si>
  <si>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</si>
  <si>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</si>
  <si>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</si>
  <si>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</si>
  <si>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</si>
  <si>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</si>
  <si>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</si>
  <si>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</si>
  <si>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</si>
  <si>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</si>
  <si>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</si>
  <si>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</si>
  <si>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</si>
  <si>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</si>
  <si>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</si>
  <si>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</si>
  <si>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</si>
  <si>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</si>
  <si>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</si>
  <si>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</si>
  <si>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</si>
  <si>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</si>
  <si>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</si>
  <si>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</si>
  <si>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</si>
  <si>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</si>
  <si>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</si>
  <si>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</si>
  <si>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</si>
  <si>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</si>
  <si>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</si>
  <si>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</si>
  <si>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</si>
  <si>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</si>
  <si>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</si>
  <si>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</si>
  <si>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</si>
  <si>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</si>
  <si>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</si>
  <si>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</si>
  <si>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</si>
  <si>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</si>
  <si>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</si>
  <si>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</si>
  <si>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</si>
  <si>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</si>
  <si>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</si>
  <si>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</si>
  <si>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</si>
  <si>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</si>
  <si>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</si>
  <si>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</si>
  <si>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</si>
  <si>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</si>
  <si>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</si>
  <si>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</si>
  <si>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</si>
  <si>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</si>
  <si>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</si>
  <si>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</si>
  <si>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</si>
  <si>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</si>
  <si>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</si>
  <si>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</si>
  <si>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</si>
  <si>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</si>
  <si>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</si>
  <si>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</si>
  <si>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</si>
  <si>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</si>
  <si>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</si>
  <si>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</si>
  <si>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</si>
  <si>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</si>
  <si>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</si>
  <si>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</si>
  <si>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</si>
  <si>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</si>
  <si>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</si>
  <si>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</si>
  <si>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</si>
  <si>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</si>
  <si>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</si>
  <si>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</si>
  <si>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</si>
  <si>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</si>
  <si>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</si>
  <si>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</si>
  <si>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</si>
  <si>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</si>
  <si>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</si>
  <si>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</si>
  <si>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</si>
  <si>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</si>
  <si>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</si>
  <si>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</si>
  <si>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</si>
  <si>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</si>
  <si>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</si>
  <si>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</si>
  <si>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</si>
  <si>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</si>
  <si>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</si>
  <si>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</si>
  <si>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</si>
  <si>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</si>
  <si>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</si>
  <si>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</si>
  <si>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</si>
  <si>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</si>
  <si>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</si>
  <si>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</si>
  <si>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</si>
  <si>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</si>
  <si>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</si>
  <si>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</si>
  <si>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</si>
  <si>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</si>
  <si>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</si>
  <si>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</si>
  <si>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</si>
  <si>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</si>
  <si>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</si>
  <si>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</si>
  <si>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</si>
  <si>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</si>
  <si>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</si>
  <si>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</si>
  <si>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</si>
  <si>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</si>
  <si>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</si>
  <si>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</si>
  <si>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</si>
  <si>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</si>
  <si>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</si>
  <si>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</si>
  <si>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</si>
  <si>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</si>
  <si>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</si>
  <si>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</si>
  <si>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</si>
  <si>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</si>
  <si>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</si>
  <si>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</si>
  <si>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</si>
  <si>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</si>
  <si>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</si>
  <si>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</si>
  <si>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</si>
  <si>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</si>
  <si>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</si>
  <si>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</si>
  <si>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</si>
  <si>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</si>
  <si>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</si>
  <si>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</si>
  <si>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</si>
  <si>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</si>
  <si>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</si>
  <si>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</si>
  <si>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</si>
  <si>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</si>
  <si>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</si>
  <si>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</si>
  <si>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</si>
  <si>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</si>
  <si>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</si>
  <si>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</si>
  <si>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</si>
  <si>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</si>
  <si>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</si>
  <si>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</si>
  <si>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</si>
  <si>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</si>
  <si>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</si>
  <si>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</si>
  <si>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</si>
  <si>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</si>
  <si>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</si>
  <si>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</si>
  <si>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</si>
  <si>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</si>
  <si>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</si>
  <si>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</si>
  <si>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</si>
  <si>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</si>
  <si>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</si>
  <si>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</si>
  <si>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</si>
  <si>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</si>
  <si>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</si>
  <si>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</si>
  <si>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</si>
  <si>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</si>
  <si>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</si>
  <si>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</si>
  <si>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</si>
  <si>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</si>
  <si>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</si>
  <si>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</si>
  <si>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</si>
  <si>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</si>
  <si>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</si>
  <si>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</si>
  <si>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</si>
  <si>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</si>
  <si>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</si>
  <si>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</si>
  <si>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</si>
  <si>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</si>
  <si>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</si>
  <si>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</si>
  <si>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</si>
  <si>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</si>
  <si>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</si>
  <si>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</si>
  <si>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</si>
  <si>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</si>
  <si>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</si>
  <si>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</si>
  <si>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</si>
  <si>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</si>
  <si>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</si>
  <si>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</si>
  <si>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</si>
  <si>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</si>
  <si>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</si>
  <si>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</si>
  <si>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</si>
  <si>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</si>
  <si>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</si>
  <si>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</si>
  <si>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</si>
  <si>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</si>
  <si>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</si>
  <si>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</si>
  <si>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</si>
  <si>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</si>
  <si>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</si>
  <si>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</si>
  <si>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</si>
  <si>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</si>
  <si>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</si>
  <si>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</si>
  <si>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</si>
  <si>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</si>
  <si>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</si>
  <si>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</si>
  <si>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</si>
  <si>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</si>
  <si>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</si>
  <si>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</si>
  <si>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</si>
  <si>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</si>
  <si>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</si>
  <si>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</si>
  <si>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</si>
  <si>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</si>
  <si>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</si>
  <si>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</si>
  <si>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</si>
  <si>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</si>
  <si>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</si>
  <si>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</si>
  <si>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</si>
  <si>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</si>
  <si>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</si>
  <si>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</si>
  <si>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</si>
  <si>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</si>
  <si>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</si>
  <si>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</si>
  <si>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</si>
  <si>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</si>
  <si>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</si>
  <si>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</si>
  <si>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</si>
  <si>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</si>
  <si>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</si>
  <si>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</si>
  <si>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</si>
  <si>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</si>
  <si>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</si>
  <si>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</si>
  <si>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</si>
  <si>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</si>
  <si>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</si>
  <si>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</si>
  <si>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</si>
  <si>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</si>
  <si>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</si>
  <si>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</si>
  <si>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</si>
  <si>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</si>
  <si>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</si>
  <si>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</si>
  <si>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</si>
  <si>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</si>
  <si>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</si>
  <si>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</si>
  <si>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</si>
  <si>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</si>
  <si>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</si>
  <si>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</si>
  <si>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</si>
  <si>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</si>
  <si>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</si>
  <si>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</si>
  <si>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</si>
  <si>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</si>
  <si>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</si>
  <si>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</si>
  <si>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</si>
  <si>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</si>
  <si>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</si>
  <si>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</si>
  <si>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</si>
  <si>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</si>
  <si>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</si>
  <si>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</si>
  <si>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</si>
  <si>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</si>
  <si>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</si>
  <si>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</si>
  <si>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</si>
  <si>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</si>
  <si>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</si>
  <si>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</si>
  <si>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</si>
  <si>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</si>
  <si>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</si>
  <si>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</si>
  <si>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</si>
  <si>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</si>
  <si>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</si>
  <si>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</si>
  <si>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</si>
  <si>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</si>
  <si>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</si>
  <si>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</si>
  <si>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</si>
  <si>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</si>
  <si>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</si>
  <si>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</si>
  <si>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</si>
  <si>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</si>
  <si>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</si>
  <si>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</si>
  <si>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</si>
  <si>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</si>
  <si>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</si>
  <si>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</si>
  <si>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</si>
  <si>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</si>
  <si>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</si>
  <si>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</si>
  <si>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</si>
  <si>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</si>
  <si>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</si>
  <si>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</si>
  <si>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</si>
  <si>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</si>
  <si>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</si>
  <si>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</si>
  <si>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</si>
  <si>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</si>
  <si>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</si>
  <si>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</si>
  <si>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</si>
  <si>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</si>
  <si>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</si>
  <si>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</si>
  <si>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</si>
  <si>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</si>
  <si>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</si>
  <si>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</si>
  <si>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</si>
  <si>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</si>
  <si>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</si>
  <si>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</si>
  <si>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</si>
  <si>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</si>
  <si>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</si>
  <si>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</si>
  <si>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</si>
  <si>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</si>
  <si>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</si>
  <si>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</si>
  <si>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</si>
  <si>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</si>
  <si>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</si>
  <si>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</si>
  <si>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</si>
  <si>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</si>
  <si>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</si>
  <si>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</si>
  <si>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</si>
  <si>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</si>
  <si>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</si>
  <si>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</si>
  <si>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</si>
  <si>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</si>
  <si>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</si>
  <si>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</si>
  <si>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</si>
  <si>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</si>
  <si>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</si>
  <si>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</si>
  <si>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</si>
  <si>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</si>
  <si>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</si>
  <si>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</si>
  <si>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</si>
  <si>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</si>
  <si>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</si>
  <si>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</si>
  <si>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</si>
  <si>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</si>
  <si>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</si>
  <si>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</si>
  <si>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</si>
  <si>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</si>
  <si>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</si>
  <si>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</si>
  <si>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</si>
  <si>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</si>
  <si>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</si>
  <si>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</si>
  <si>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</si>
  <si>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</si>
  <si>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</si>
  <si>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</si>
  <si>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</si>
  <si>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</si>
  <si>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</si>
  <si>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</si>
  <si>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</si>
  <si>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</si>
  <si>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</si>
  <si>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</si>
  <si>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</si>
  <si>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</si>
  <si>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</si>
  <si>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</si>
  <si>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</si>
  <si>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</si>
  <si>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</si>
  <si>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</si>
  <si>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</si>
  <si>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</si>
  <si>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</si>
  <si>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</si>
  <si>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</si>
  <si>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</si>
  <si>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</si>
  <si>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</si>
  <si>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</si>
  <si>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</si>
  <si>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</si>
  <si>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</si>
  <si>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</si>
  <si>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</si>
  <si>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</si>
  <si>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</si>
  <si>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</si>
  <si>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</si>
  <si>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</si>
  <si>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</si>
  <si>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</si>
  <si>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</si>
  <si>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</si>
  <si>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</si>
  <si>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</si>
  <si>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</si>
  <si>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</si>
  <si>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</si>
  <si>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</si>
  <si>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</si>
  <si>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</si>
  <si>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</si>
  <si>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</si>
  <si>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</si>
  <si>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</si>
  <si>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</si>
  <si>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</si>
  <si>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</si>
  <si>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</si>
  <si>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</si>
  <si>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</si>
  <si>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</si>
  <si>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</si>
  <si>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</si>
  <si>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</si>
  <si>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</si>
  <si>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</si>
  <si>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</si>
  <si>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</si>
  <si>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</si>
  <si>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</si>
  <si>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</si>
  <si>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</si>
  <si>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</si>
  <si>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</si>
  <si>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</si>
  <si>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</si>
  <si>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</si>
  <si>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</si>
  <si>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</si>
  <si>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</si>
  <si>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</si>
  <si>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</si>
  <si>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</si>
  <si>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</si>
  <si>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</si>
  <si>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</si>
  <si>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</si>
  <si>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</si>
  <si>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</si>
  <si>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</si>
  <si>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</si>
  <si>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</si>
  <si>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</si>
  <si>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</si>
  <si>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</si>
  <si>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</si>
  <si>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</si>
  <si>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</si>
  <si>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</si>
  <si>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</si>
  <si>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</si>
  <si>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</si>
  <si>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</si>
  <si>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</si>
  <si>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</si>
  <si>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</si>
  <si>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</si>
  <si>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</si>
  <si>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</si>
  <si>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</si>
  <si>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</si>
  <si>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</si>
  <si>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</si>
  <si>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</si>
  <si>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</si>
  <si>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</si>
  <si>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</si>
  <si>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</si>
  <si>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</si>
  <si>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</si>
  <si>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</si>
  <si>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</si>
  <si>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</si>
  <si>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</si>
  <si>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</si>
  <si>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</si>
  <si>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</si>
  <si>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</si>
  <si>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</si>
  <si>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</si>
  <si>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</si>
  <si>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</si>
  <si>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</si>
  <si>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</si>
  <si>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</si>
  <si>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</si>
  <si>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</si>
  <si>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</si>
  <si>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</si>
  <si>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</si>
  <si>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</si>
  <si>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</si>
  <si>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</si>
  <si>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</si>
  <si>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</si>
  <si>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</si>
  <si>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</si>
  <si>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</si>
  <si>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</si>
  <si>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</si>
  <si>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</si>
  <si>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</si>
  <si>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</si>
  <si>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</si>
  <si>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</si>
  <si>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</si>
  <si>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</si>
  <si>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</si>
  <si>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</si>
  <si>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</si>
  <si>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</si>
  <si>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</si>
  <si>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</si>
  <si>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</si>
  <si>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</si>
  <si>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</si>
  <si>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</si>
  <si>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</si>
  <si>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</si>
  <si>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</si>
  <si>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</si>
  <si>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</si>
  <si>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</si>
  <si>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</si>
  <si>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</si>
  <si>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</si>
  <si>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</si>
  <si>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</si>
  <si>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</si>
  <si>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</si>
  <si>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</si>
  <si>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</si>
  <si>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</si>
  <si>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</si>
  <si>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</si>
  <si>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</si>
  <si>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</si>
  <si>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</si>
  <si>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</si>
  <si>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</si>
  <si>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</si>
  <si>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</si>
  <si>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</si>
  <si>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</si>
  <si>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</si>
  <si>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</si>
  <si>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</si>
  <si>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</si>
  <si>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</si>
  <si>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</si>
  <si>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</si>
  <si>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</si>
  <si>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</si>
  <si>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</si>
  <si>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</si>
  <si>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</si>
  <si>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</si>
  <si>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</si>
  <si>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</si>
  <si>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</si>
  <si>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</si>
  <si>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</si>
  <si>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</si>
  <si>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</si>
  <si>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</si>
  <si>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</si>
  <si>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</si>
  <si>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</si>
  <si>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</si>
  <si>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</si>
  <si>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</si>
  <si>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</si>
  <si>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</si>
  <si>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</si>
  <si>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</si>
  <si>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</si>
  <si>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</si>
  <si>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</si>
  <si>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</si>
  <si>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</si>
  <si>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</si>
  <si>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</si>
  <si>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</si>
  <si>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</si>
  <si>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</si>
  <si>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</si>
  <si>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</si>
  <si>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</si>
  <si>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</si>
  <si>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</si>
  <si>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</si>
  <si>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</si>
  <si>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</si>
  <si>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</si>
  <si>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</si>
  <si>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</si>
  <si>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</si>
  <si>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</si>
  <si>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</si>
  <si>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</si>
  <si>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</si>
  <si>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</si>
  <si>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</si>
  <si>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</si>
  <si>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</si>
  <si>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</si>
  <si>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</si>
  <si>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</si>
  <si>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</si>
  <si>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</si>
  <si>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</si>
  <si>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</si>
  <si>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</si>
  <si>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</si>
  <si>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</si>
  <si>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</si>
  <si>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</si>
  <si>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</si>
  <si>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</si>
  <si>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</si>
  <si>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</si>
  <si>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</si>
  <si>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</si>
  <si>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</si>
  <si>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</si>
  <si>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</si>
  <si>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</si>
  <si>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</si>
  <si>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</si>
  <si>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</si>
  <si>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</si>
  <si>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</si>
  <si>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</si>
  <si>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</si>
  <si>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</si>
  <si>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</si>
  <si>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</si>
  <si>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</si>
  <si>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</si>
  <si>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</si>
  <si>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</si>
  <si>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</si>
  <si>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</si>
  <si>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</si>
  <si>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</si>
  <si>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</si>
  <si>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</si>
  <si>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</si>
  <si>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</si>
  <si>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</si>
  <si>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</si>
  <si>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</si>
  <si>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</si>
  <si>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</si>
  <si>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</si>
  <si>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</si>
  <si>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</si>
  <si>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</si>
  <si>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</si>
  <si>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</si>
  <si>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</si>
  <si>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</si>
  <si>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</si>
  <si>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</si>
  <si>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</si>
  <si>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</si>
  <si>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</si>
  <si>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</si>
  <si>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</si>
  <si>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</si>
  <si>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</si>
  <si>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</si>
  <si>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</si>
  <si>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</si>
  <si>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</si>
  <si>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</si>
  <si>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</si>
  <si>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</si>
  <si>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</si>
  <si>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</si>
  <si>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</si>
  <si>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</si>
  <si>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</si>
  <si>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</si>
  <si>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</si>
  <si>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</si>
  <si>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</si>
  <si>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</si>
  <si>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</si>
  <si>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</si>
  <si>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</si>
  <si>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</si>
  <si>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</si>
  <si>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</si>
  <si>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</si>
  <si>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</si>
  <si>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</si>
  <si>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</si>
  <si>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</si>
  <si>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</si>
  <si>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</si>
  <si>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</si>
  <si>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</si>
  <si>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</si>
  <si>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</si>
  <si>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</si>
  <si>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</si>
  <si>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</si>
  <si>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</si>
  <si>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</si>
  <si>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</si>
  <si>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</si>
  <si>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</si>
  <si>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</si>
  <si>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</si>
  <si>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</si>
  <si>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</si>
  <si>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</si>
  <si>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</si>
  <si>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</si>
  <si>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</si>
  <si>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</si>
  <si>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</si>
  <si>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</si>
  <si>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</si>
  <si>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</si>
  <si>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</si>
  <si>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</si>
  <si>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</si>
  <si>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</si>
  <si>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</si>
  <si>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</si>
  <si>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</si>
  <si>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</si>
  <si>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</si>
  <si>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</si>
  <si>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</si>
  <si>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</si>
  <si>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</si>
  <si>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</si>
  <si>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</si>
  <si>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</si>
  <si>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</si>
  <si>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</si>
  <si>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</si>
  <si>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</si>
  <si>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</si>
  <si>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</si>
  <si>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</si>
  <si>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</si>
  <si>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</si>
  <si>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</si>
  <si>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</si>
  <si>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</si>
  <si>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</si>
  <si>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</si>
  <si>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</si>
  <si>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</si>
  <si>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</si>
  <si>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</si>
  <si>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</si>
  <si>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</si>
  <si>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</si>
  <si>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</si>
  <si>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</si>
  <si>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</si>
  <si>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</si>
  <si>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</si>
  <si>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</si>
  <si>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</si>
  <si>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</si>
  <si>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</si>
  <si>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</si>
  <si>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</si>
  <si>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</si>
  <si>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</si>
  <si>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</si>
  <si>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</si>
  <si>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</si>
  <si>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</si>
  <si>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</si>
  <si>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</si>
  <si>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</si>
  <si>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</si>
  <si>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</si>
  <si>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</si>
  <si>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</si>
  <si>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</si>
  <si>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</si>
  <si>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</si>
  <si>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</si>
  <si>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</si>
  <si>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</si>
  <si>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</si>
  <si>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</si>
  <si>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</si>
  <si>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</si>
  <si>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</si>
  <si>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</si>
  <si>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</si>
  <si>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</si>
  <si>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</si>
  <si>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</si>
  <si>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</si>
  <si>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</si>
  <si>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</si>
  <si>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</si>
  <si>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</si>
  <si>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</si>
  <si>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</si>
  <si>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</si>
  <si>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</si>
  <si>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</si>
  <si>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</si>
  <si>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</si>
  <si>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</si>
  <si>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</si>
  <si>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</si>
  <si>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</si>
  <si>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</si>
  <si>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</si>
  <si>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</si>
  <si>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</si>
  <si>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</si>
  <si>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</si>
  <si>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</si>
  <si>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</si>
  <si>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</si>
  <si>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</si>
  <si>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</si>
  <si>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</si>
  <si>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</si>
  <si>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</si>
  <si>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</si>
  <si>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</si>
  <si>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</si>
  <si>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</si>
  <si>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</si>
  <si>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</si>
  <si>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</si>
  <si>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</si>
  <si>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</si>
  <si>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</si>
  <si>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</si>
  <si>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</si>
  <si>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</si>
  <si>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</si>
  <si>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</si>
  <si>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</si>
  <si>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</si>
  <si>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</si>
  <si>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</si>
  <si>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</si>
  <si>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</si>
  <si>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</si>
  <si>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</si>
  <si>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</si>
  <si>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</si>
  <si>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</si>
  <si>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</si>
  <si>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</si>
  <si>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</si>
  <si>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</si>
  <si>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</si>
  <si>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</si>
  <si>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</si>
  <si>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</si>
  <si>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</si>
  <si>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</si>
  <si>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</si>
  <si>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</si>
  <si>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</si>
  <si>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</si>
  <si>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</si>
  <si>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</si>
  <si>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</si>
  <si>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</si>
  <si>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</si>
  <si>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</si>
  <si>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</si>
  <si>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</si>
  <si>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</si>
  <si>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</si>
  <si>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</si>
  <si>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</si>
  <si>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</si>
  <si>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</si>
  <si>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</si>
  <si>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</si>
  <si>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</si>
  <si>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</si>
  <si>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</si>
  <si>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</si>
  <si>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</si>
  <si>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</si>
  <si>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</si>
  <si>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</si>
  <si>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</si>
  <si>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</si>
  <si>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</si>
  <si>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</si>
  <si>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</si>
  <si>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</si>
  <si>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</si>
  <si>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</si>
  <si>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</si>
  <si>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</si>
  <si>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</si>
  <si>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</si>
  <si>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</si>
  <si>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</si>
  <si>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</si>
  <si>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</si>
  <si>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</si>
  <si>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</si>
  <si>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</si>
  <si>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</si>
  <si>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</si>
  <si>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</si>
  <si>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</si>
  <si>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</si>
  <si>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</si>
  <si>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</si>
  <si>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</si>
  <si>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</si>
  <si>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</si>
  <si>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</si>
  <si>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</si>
  <si>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</si>
  <si>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</si>
  <si>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</si>
  <si>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</si>
  <si>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</si>
  <si>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</si>
  <si>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</si>
  <si>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</si>
  <si>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</si>
  <si>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</si>
  <si>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</si>
  <si>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</si>
  <si>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</si>
  <si>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</si>
  <si>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</si>
  <si>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</si>
  <si>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</si>
  <si>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</si>
  <si>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</si>
  <si>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</si>
  <si>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</si>
  <si>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</si>
  <si>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</si>
  <si>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</si>
  <si>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</si>
  <si>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</si>
  <si>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</si>
  <si>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</si>
  <si>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</si>
  <si>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</si>
  <si>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</si>
  <si>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</si>
  <si>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</si>
  <si>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</si>
  <si>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</si>
  <si>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</si>
  <si>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</si>
  <si>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</si>
  <si>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</si>
  <si>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</si>
  <si>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</si>
  <si>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</si>
  <si>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</si>
  <si>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</si>
  <si>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</si>
  <si>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</si>
  <si>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</si>
  <si>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</si>
  <si>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</si>
  <si>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</si>
  <si>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</si>
  <si>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</si>
  <si>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</si>
  <si>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</si>
  <si>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</si>
  <si>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</si>
  <si>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</si>
  <si>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</si>
  <si>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</si>
  <si>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</si>
  <si>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</si>
  <si>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</si>
  <si>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</si>
  <si>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</si>
  <si>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</si>
  <si>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</si>
  <si>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</si>
  <si>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</si>
  <si>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</si>
  <si>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</si>
  <si>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</si>
  <si>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</si>
  <si>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</si>
  <si>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</si>
  <si>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</si>
  <si>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</si>
  <si>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</si>
  <si>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</si>
  <si>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</si>
  <si>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</si>
  <si>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</si>
  <si>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</si>
  <si>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</si>
  <si>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</si>
  <si>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</si>
  <si>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</si>
  <si>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</si>
  <si>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</si>
  <si>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</si>
  <si>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</si>
  <si>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</si>
  <si>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</si>
  <si>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</si>
  <si>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</si>
  <si>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</si>
  <si>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</si>
  <si>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</si>
  <si>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</si>
  <si>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</si>
  <si>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</si>
  <si>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</si>
  <si>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</si>
  <si>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</si>
  <si>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</si>
  <si>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</si>
  <si>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</si>
  <si>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</si>
  <si>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</si>
  <si>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</si>
  <si>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</si>
  <si>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</si>
  <si>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</si>
  <si>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</si>
  <si>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</si>
  <si>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</si>
  <si>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</si>
  <si>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</si>
  <si>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</si>
  <si>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</si>
  <si>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</si>
  <si>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</si>
  <si>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</si>
  <si>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</si>
  <si>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</si>
  <si>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</si>
  <si>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</si>
  <si>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</si>
  <si>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</si>
  <si>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</si>
  <si>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</si>
  <si>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</si>
  <si>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</si>
  <si>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</si>
  <si>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</si>
  <si>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</si>
  <si>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</si>
  <si>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</si>
  <si>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</si>
  <si>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</si>
  <si>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</si>
  <si>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</si>
  <si>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</si>
  <si>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</si>
  <si>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</si>
  <si>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</si>
  <si>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</si>
  <si>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</si>
  <si>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</si>
  <si>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</si>
  <si>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</si>
  <si>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</si>
  <si>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</si>
  <si>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</si>
  <si>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</si>
  <si>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</si>
  <si>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</si>
  <si>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</si>
  <si>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</si>
  <si>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</si>
  <si>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</si>
  <si>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</si>
  <si>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</si>
  <si>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</si>
  <si>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</si>
  <si>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</si>
  <si>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</si>
  <si>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</si>
  <si>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</si>
  <si>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</si>
  <si>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</si>
  <si>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</si>
  <si>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</si>
  <si>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</si>
  <si>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</si>
  <si>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</si>
  <si>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</si>
  <si>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</si>
  <si>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</si>
  <si>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</si>
  <si>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</si>
  <si>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</si>
  <si>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</si>
  <si>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</si>
  <si>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</si>
  <si>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</si>
  <si>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</si>
  <si>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</si>
  <si>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</si>
  <si>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</si>
  <si>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</si>
  <si>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</si>
  <si>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</si>
  <si>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</si>
  <si>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</si>
  <si>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</si>
  <si>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</si>
  <si>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</si>
  <si>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</si>
  <si>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</si>
  <si>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</si>
  <si>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</si>
  <si>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</si>
  <si>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</si>
  <si>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</si>
  <si>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</si>
  <si>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</si>
  <si>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</si>
  <si>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</si>
  <si>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</si>
  <si>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</si>
  <si>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</si>
  <si>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</si>
  <si>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</si>
  <si>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</si>
  <si>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</si>
  <si>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</si>
  <si>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</si>
  <si>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</si>
  <si>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</si>
  <si>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</si>
  <si>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</si>
  <si>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</si>
  <si>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</si>
  <si>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</si>
  <si>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</si>
  <si>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</si>
  <si>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</si>
  <si>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</si>
  <si>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</si>
  <si>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</si>
  <si>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</si>
  <si>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</si>
  <si>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</si>
  <si>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</si>
  <si>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</si>
  <si>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</si>
  <si>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</si>
  <si>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</si>
  <si>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</si>
  <si>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</si>
  <si>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</si>
  <si>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</si>
  <si>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</si>
  <si>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</si>
  <si>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</si>
  <si>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</si>
  <si>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</si>
  <si>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</si>
  <si>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</si>
  <si>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</si>
  <si>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</si>
  <si>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</si>
  <si>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</si>
  <si>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</si>
  <si>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</si>
  <si>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</si>
  <si>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</si>
  <si>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</si>
  <si>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</si>
  <si>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</si>
  <si>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</si>
  <si>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</si>
  <si>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</si>
  <si>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</si>
  <si>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</si>
  <si>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</si>
  <si>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</si>
  <si>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</si>
  <si>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</si>
  <si>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</si>
  <si>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</si>
  <si>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</si>
  <si>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</si>
  <si>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</si>
  <si>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</si>
  <si>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</si>
  <si>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</si>
  <si>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</si>
  <si>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</si>
  <si>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</si>
  <si>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</si>
  <si>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</si>
  <si>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</si>
  <si>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</si>
  <si>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</si>
  <si>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</si>
  <si>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</si>
  <si>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</si>
  <si>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</si>
  <si>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</si>
  <si>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</si>
  <si>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</si>
  <si>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</si>
  <si>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</si>
  <si>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</si>
  <si>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</si>
  <si>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</si>
  <si>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</si>
  <si>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</si>
  <si>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</si>
  <si>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</si>
  <si>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</si>
  <si>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</si>
  <si>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</si>
  <si>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</si>
  <si>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</si>
  <si>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</si>
  <si>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</si>
  <si>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</si>
  <si>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</si>
  <si>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</si>
  <si>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</si>
  <si>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</si>
  <si>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</si>
  <si>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</si>
  <si>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</si>
  <si>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</si>
  <si>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</si>
  <si>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</si>
  <si>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</si>
  <si>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</si>
  <si>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</si>
  <si>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</si>
  <si>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</si>
  <si>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</si>
  <si>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</si>
  <si>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</si>
  <si>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</si>
  <si>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</si>
  <si>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</si>
  <si>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</si>
  <si>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</si>
  <si>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</si>
  <si>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</si>
  <si>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</si>
  <si>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</si>
  <si>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</si>
  <si>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</si>
  <si>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</si>
  <si>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</si>
  <si>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</si>
  <si>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</si>
  <si>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</si>
  <si>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</si>
  <si>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</si>
  <si>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</si>
  <si>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</si>
  <si>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</si>
  <si>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</si>
  <si>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</si>
  <si>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</si>
  <si>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</si>
  <si>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</si>
  <si>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</si>
  <si>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</si>
  <si>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</si>
  <si>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</si>
  <si>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</si>
  <si>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</si>
  <si>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</si>
  <si>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</si>
  <si>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</si>
  <si>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</si>
  <si>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</si>
  <si>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</si>
  <si>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</si>
  <si>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</si>
  <si>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</si>
  <si>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</si>
  <si>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</si>
  <si>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</si>
  <si>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</si>
  <si>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</si>
  <si>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</si>
  <si>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</si>
  <si>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</si>
  <si>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</si>
  <si>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</si>
  <si>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</si>
  <si>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</si>
  <si>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</si>
  <si>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</si>
  <si>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</si>
  <si>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</si>
  <si>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</si>
  <si>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</si>
  <si>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</si>
  <si>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</si>
  <si>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</si>
  <si>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</si>
  <si>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</si>
  <si>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</si>
  <si>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</si>
  <si>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</si>
  <si>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</si>
  <si>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</si>
  <si>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</si>
  <si>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</si>
  <si>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</si>
  <si>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</si>
  <si>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</si>
  <si>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</si>
  <si>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</si>
  <si>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</si>
  <si>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</si>
  <si>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</si>
  <si>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</si>
  <si>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</si>
  <si>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</si>
  <si>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</si>
  <si>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</si>
  <si>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</si>
  <si>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</si>
  <si>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</si>
  <si>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</si>
  <si>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</si>
  <si>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</si>
  <si>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</si>
  <si>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</si>
  <si>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</si>
  <si>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</si>
  <si>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</si>
  <si>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</si>
  <si>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</si>
  <si>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</si>
  <si>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</si>
  <si>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</si>
  <si>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</si>
  <si>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</si>
  <si>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</si>
  <si>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</si>
  <si>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</si>
  <si>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</si>
  <si>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</si>
  <si>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</si>
  <si>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</si>
  <si>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</si>
  <si>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</si>
  <si>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</si>
  <si>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</si>
  <si>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</si>
  <si>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</si>
  <si>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</si>
  <si>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</si>
  <si>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</si>
  <si>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</si>
  <si>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</si>
  <si>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</si>
  <si>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</si>
  <si>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</si>
  <si>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</si>
  <si>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</si>
  <si>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</si>
  <si>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</si>
  <si>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</si>
  <si>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</si>
  <si>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</si>
  <si>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</si>
  <si>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</si>
  <si>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</si>
  <si>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</si>
  <si>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</si>
  <si>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</si>
  <si>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</si>
  <si>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</si>
  <si>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</si>
  <si>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</si>
  <si>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</si>
  <si>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</si>
  <si>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</si>
  <si>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</si>
  <si>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</si>
  <si>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</si>
  <si>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</si>
  <si>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</si>
  <si>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</si>
  <si>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</si>
  <si>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</si>
  <si>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</si>
  <si>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</si>
  <si>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</si>
  <si>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</si>
  <si>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</si>
  <si>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</si>
  <si>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</si>
  <si>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</si>
  <si>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</si>
  <si>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</si>
  <si>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</si>
  <si>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</si>
  <si>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</si>
  <si>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</si>
  <si>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</si>
  <si>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</si>
  <si>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</si>
  <si>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</si>
  <si>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</si>
  <si>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</si>
  <si>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</si>
  <si>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</si>
  <si>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</si>
  <si>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</si>
  <si>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</si>
  <si>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</si>
  <si>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</si>
  <si>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</si>
  <si>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</si>
  <si>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</si>
  <si>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</si>
  <si>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</si>
  <si>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</si>
  <si>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</si>
  <si>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</si>
  <si>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</si>
  <si>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</si>
  <si>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</si>
  <si>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</si>
  <si>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</si>
  <si>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</si>
  <si>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</si>
  <si>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</si>
  <si>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</si>
  <si>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</si>
  <si>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</si>
  <si>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</si>
  <si>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</si>
  <si>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</si>
  <si>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</si>
  <si>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</si>
  <si>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</si>
  <si>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</si>
  <si>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</si>
  <si>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</si>
  <si>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</si>
  <si>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</si>
  <si>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</si>
  <si>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</si>
  <si>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</si>
  <si>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</si>
  <si>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</si>
  <si>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</si>
  <si>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</si>
  <si>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</si>
  <si>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</si>
  <si>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</si>
  <si>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</si>
  <si>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</si>
  <si>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</si>
  <si>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</si>
  <si>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</si>
  <si>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</si>
  <si>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</si>
  <si>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</si>
  <si>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</si>
  <si>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</si>
  <si>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</si>
  <si>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</si>
  <si>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</si>
  <si>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</si>
  <si>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</si>
  <si>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</si>
  <si>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</si>
  <si>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</si>
  <si>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</si>
  <si>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</si>
  <si>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</si>
  <si>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</si>
  <si>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</si>
  <si>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</si>
  <si>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</si>
  <si>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</si>
  <si>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</si>
  <si>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</si>
  <si>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</si>
  <si>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</si>
  <si>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</si>
  <si>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</si>
  <si>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</si>
  <si>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</si>
  <si>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</si>
  <si>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</si>
  <si>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</si>
  <si>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</si>
  <si>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</si>
  <si>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</si>
  <si>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</si>
  <si>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</si>
  <si>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</si>
  <si>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</si>
  <si>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</si>
  <si>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</si>
  <si>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</si>
  <si>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</si>
  <si>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</si>
  <si>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</si>
  <si>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</si>
  <si>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</si>
  <si>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</si>
  <si>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</si>
  <si>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</si>
  <si>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</si>
  <si>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</si>
  <si>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</si>
  <si>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</si>
  <si>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</si>
  <si>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</si>
  <si>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</si>
  <si>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</si>
  <si>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</si>
  <si>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</si>
  <si>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</si>
  <si>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</si>
  <si>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</si>
  <si>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</si>
  <si>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</si>
  <si>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</si>
  <si>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</si>
  <si>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</si>
  <si>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</si>
  <si>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</si>
  <si>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</si>
  <si>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</si>
  <si>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</si>
  <si>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</si>
  <si>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</si>
  <si>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</si>
  <si>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</si>
  <si>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</si>
  <si>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</si>
  <si>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</si>
  <si>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</si>
  <si>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</si>
  <si>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</si>
  <si>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</si>
  <si>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</si>
  <si>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</si>
  <si>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</si>
  <si>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</si>
  <si>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</si>
  <si>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</si>
  <si>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</si>
  <si>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</si>
  <si>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</si>
  <si>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</si>
  <si>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</si>
  <si>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</si>
  <si>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</si>
  <si>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</si>
  <si>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</si>
  <si>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</si>
  <si>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</si>
  <si>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</si>
  <si>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</si>
  <si>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</si>
  <si>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</si>
  <si>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</si>
  <si>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</si>
  <si>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</si>
  <si>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</si>
  <si>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</si>
  <si>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</si>
  <si>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</si>
  <si>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</si>
  <si>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</si>
  <si>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</si>
  <si>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</si>
  <si>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</si>
  <si>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</si>
  <si>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</si>
  <si>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</si>
  <si>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</si>
  <si>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</si>
  <si>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</si>
  <si>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</si>
  <si>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</si>
  <si>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</si>
  <si>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</si>
  <si>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</si>
  <si>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</si>
  <si>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</si>
  <si>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</si>
  <si>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</si>
  <si>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</si>
  <si>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</si>
  <si>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</si>
  <si>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</si>
  <si>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</si>
  <si>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</si>
  <si>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</si>
  <si>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</si>
  <si>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</si>
  <si>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</si>
  <si>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</si>
  <si>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</si>
  <si>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</si>
  <si>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</si>
  <si>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</si>
  <si>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</si>
  <si>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</si>
  <si>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</si>
  <si>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</si>
  <si>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</si>
  <si>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</si>
  <si>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</si>
  <si>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</si>
  <si>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</si>
  <si>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</si>
  <si>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</si>
  <si>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</si>
  <si>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</si>
  <si>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</si>
  <si>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</si>
  <si>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</si>
  <si>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</si>
  <si>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</si>
  <si>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</si>
  <si>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</si>
  <si>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</si>
  <si>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</si>
  <si>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</si>
  <si>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</si>
  <si>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</si>
  <si>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</si>
  <si>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</si>
  <si>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</si>
  <si>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</si>
  <si>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</si>
  <si>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</si>
  <si>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</si>
  <si>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</si>
  <si>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</si>
  <si>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</si>
  <si>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</si>
  <si>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</si>
  <si>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</si>
  <si>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</si>
  <si>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</si>
  <si>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</si>
  <si>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</si>
  <si>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</si>
  <si>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</si>
  <si>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</si>
  <si>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</si>
  <si>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</si>
  <si>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</si>
  <si>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</si>
  <si>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</si>
  <si>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</si>
  <si>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</si>
  <si>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</si>
  <si>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</si>
  <si>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</si>
  <si>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</si>
  <si>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</si>
  <si>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</si>
  <si>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</si>
  <si>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</si>
  <si>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</si>
  <si>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</si>
  <si>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</si>
  <si>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</si>
  <si>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</si>
  <si>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</si>
  <si>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</si>
  <si>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</si>
  <si>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</si>
  <si>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</si>
  <si>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</si>
  <si>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</si>
  <si>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</si>
  <si>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</si>
  <si>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</si>
  <si>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</si>
  <si>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</si>
  <si>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</si>
  <si>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</si>
  <si>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</si>
  <si>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</si>
  <si>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</si>
  <si>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</si>
  <si>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</si>
  <si>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</si>
  <si>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</si>
  <si>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</si>
  <si>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</si>
  <si>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</si>
  <si>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</si>
  <si>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</si>
  <si>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</si>
  <si>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</si>
  <si>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</si>
  <si>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</si>
  <si>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</si>
  <si>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</si>
  <si>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</si>
  <si>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</si>
  <si>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</si>
  <si>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</si>
  <si>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</si>
  <si>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</si>
  <si>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</si>
  <si>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</si>
  <si>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</si>
  <si>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</si>
  <si>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</si>
  <si>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</si>
  <si>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</si>
  <si>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</si>
  <si>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</si>
  <si>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</si>
  <si>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</si>
  <si>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</si>
  <si>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</si>
  <si>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</si>
  <si>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</si>
  <si>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</si>
  <si>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</si>
  <si>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</si>
  <si>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</si>
  <si>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</si>
  <si>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</si>
  <si>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</si>
  <si>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</si>
  <si>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</si>
  <si>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</si>
  <si>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</si>
  <si>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</si>
  <si>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</si>
  <si>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</si>
  <si>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</si>
  <si>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</si>
  <si>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</si>
  <si>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</si>
  <si>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</si>
  <si>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</si>
  <si>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</si>
  <si>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</si>
  <si>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</si>
  <si>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</si>
  <si>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</si>
  <si>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</si>
  <si>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</si>
  <si>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</si>
  <si>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</si>
  <si>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</si>
  <si>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</si>
  <si>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</si>
  <si>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</si>
  <si>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</si>
  <si>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</si>
  <si>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</si>
  <si>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</si>
  <si>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</si>
  <si>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</si>
  <si>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</si>
  <si>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</si>
  <si>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</si>
  <si>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</si>
  <si>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</si>
  <si>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</si>
  <si>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</si>
  <si>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</si>
  <si>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</si>
  <si>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</si>
  <si>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</si>
  <si>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</si>
  <si>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</si>
  <si>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</si>
  <si>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</si>
  <si>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</si>
  <si>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</si>
  <si>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</si>
  <si>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</si>
  <si>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</si>
  <si>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</si>
  <si>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</si>
  <si>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</si>
  <si>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</si>
  <si>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</si>
  <si>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</si>
  <si>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</si>
  <si>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</si>
  <si>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</si>
  <si>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</si>
  <si>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</si>
  <si>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</si>
  <si>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</si>
  <si>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</si>
  <si>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</si>
  <si>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</si>
  <si>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</si>
  <si>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</si>
  <si>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</si>
  <si>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</si>
  <si>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</si>
  <si>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</si>
  <si>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</si>
  <si>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</si>
  <si>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</si>
  <si>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</si>
  <si>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</si>
  <si>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</si>
  <si>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</si>
  <si>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</si>
  <si>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</si>
  <si>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</si>
  <si>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</si>
  <si>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</si>
  <si>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</si>
  <si>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</si>
  <si>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</si>
  <si>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</si>
  <si>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</si>
  <si>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</si>
  <si>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</si>
  <si>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</si>
  <si>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</si>
  <si>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</si>
  <si>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</si>
  <si>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</si>
  <si>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</si>
  <si>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</si>
  <si>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</si>
  <si>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</si>
  <si>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</si>
  <si>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</si>
  <si>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</si>
  <si>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</si>
  <si>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</si>
  <si>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</si>
  <si>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</si>
  <si>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</si>
  <si>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</si>
  <si>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</si>
  <si>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</si>
  <si>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</si>
  <si>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</si>
  <si>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</si>
  <si>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</si>
  <si>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</si>
  <si>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</si>
  <si>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</si>
  <si>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</si>
  <si>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</si>
  <si>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</si>
  <si>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</si>
  <si>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</si>
  <si>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</si>
  <si>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</si>
  <si>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</si>
  <si>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</si>
  <si>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</si>
  <si>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</si>
  <si>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</si>
  <si>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</si>
  <si>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</si>
  <si>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</si>
  <si>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</si>
  <si>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</si>
  <si>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</si>
  <si>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</si>
  <si>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</si>
  <si>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</si>
  <si>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</si>
  <si>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</si>
  <si>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</si>
  <si>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</si>
  <si>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</si>
  <si>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</si>
  <si>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</si>
  <si>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</si>
  <si>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</si>
  <si>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</si>
  <si>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</si>
  <si>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</si>
  <si>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</si>
  <si>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</si>
  <si>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</si>
  <si>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</si>
  <si>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</si>
  <si>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</si>
  <si>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</si>
  <si>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</si>
  <si>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</si>
  <si>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</si>
  <si>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</si>
  <si>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</si>
  <si>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</si>
  <si>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</si>
  <si>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</si>
  <si>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</si>
  <si>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</si>
  <si>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</si>
  <si>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</si>
  <si>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</si>
  <si>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</si>
  <si>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</si>
  <si>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</si>
  <si>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</si>
  <si>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</si>
  <si>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</si>
  <si>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</si>
  <si>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</si>
  <si>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</si>
  <si>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</si>
  <si>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</si>
  <si>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</si>
  <si>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</si>
  <si>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</si>
  <si>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</si>
  <si>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</si>
  <si>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</si>
  <si>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</si>
  <si>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</si>
  <si>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</si>
  <si>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</si>
  <si>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</si>
  <si>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</si>
  <si>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</si>
  <si>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</si>
  <si>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</si>
  <si>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</si>
  <si>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</si>
  <si>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</si>
  <si>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</si>
  <si>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</si>
  <si>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</si>
  <si>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</si>
  <si>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</si>
  <si>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</si>
  <si>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</si>
  <si>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</si>
  <si>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</si>
  <si>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</si>
  <si>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</si>
  <si>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</si>
  <si>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</si>
  <si>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</si>
  <si>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</si>
  <si>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</si>
  <si>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</si>
  <si>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</si>
  <si>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</si>
  <si>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</si>
  <si>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</si>
  <si>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</si>
  <si>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</si>
  <si>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</si>
  <si>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</si>
  <si>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</si>
  <si>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</si>
  <si>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</si>
  <si>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</si>
  <si>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</si>
  <si>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</si>
  <si>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</si>
  <si>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</si>
  <si>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</si>
  <si>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</si>
  <si>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</si>
  <si>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</si>
  <si>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</si>
  <si>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</si>
  <si>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</si>
  <si>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</si>
  <si>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</si>
  <si>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</si>
  <si>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</si>
  <si>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</si>
  <si>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</si>
  <si>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</si>
  <si>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</si>
  <si>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</si>
  <si>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</si>
  <si>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</si>
  <si>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</si>
  <si>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</si>
  <si>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</si>
  <si>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</si>
  <si>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</si>
  <si>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</si>
  <si>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</si>
  <si>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</si>
  <si>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</si>
  <si>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</si>
  <si>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</si>
  <si>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</si>
  <si>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</si>
  <si>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</si>
  <si>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</si>
  <si>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</si>
  <si>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</si>
  <si>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</si>
  <si>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</si>
  <si>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</si>
  <si>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</si>
  <si>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</si>
  <si>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</si>
  <si>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</si>
  <si>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</si>
  <si>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</si>
  <si>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</si>
  <si>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</si>
  <si>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</si>
  <si>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</si>
  <si>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</si>
  <si>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</si>
  <si>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</si>
  <si>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</si>
  <si>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</si>
  <si>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</si>
  <si>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</si>
  <si>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</si>
  <si>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</si>
  <si>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</si>
  <si>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</si>
  <si>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</si>
  <si>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</si>
  <si>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</si>
  <si>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</si>
  <si>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</si>
  <si>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</si>
  <si>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</si>
  <si>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</si>
  <si>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</si>
  <si>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</si>
  <si>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</si>
  <si>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</si>
  <si>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</si>
  <si>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</si>
  <si>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</si>
  <si>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</si>
  <si>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</si>
  <si>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</si>
  <si>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</si>
  <si>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</si>
  <si>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</si>
  <si>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</si>
  <si>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</si>
  <si>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</si>
  <si>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</si>
  <si>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</si>
  <si>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</si>
  <si>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</si>
  <si>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</si>
  <si>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</si>
  <si>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</si>
  <si>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</si>
  <si>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</si>
  <si>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</si>
  <si>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</si>
  <si>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</si>
  <si>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</si>
  <si>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</si>
  <si>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</si>
  <si>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</si>
  <si>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</si>
  <si>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</si>
  <si>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</si>
  <si>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</si>
  <si>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</si>
  <si>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</si>
  <si>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</si>
  <si>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</si>
  <si>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</si>
  <si>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</si>
  <si>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</si>
  <si>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</si>
  <si>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</si>
  <si>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</si>
  <si>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</si>
  <si>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</si>
  <si>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</si>
  <si>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</si>
  <si>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</si>
  <si>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</si>
  <si>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</si>
  <si>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</si>
  <si>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</si>
  <si>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</si>
  <si>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</si>
  <si>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</si>
  <si>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</si>
  <si>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</si>
  <si>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</si>
  <si>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</si>
  <si>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</si>
  <si>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</si>
  <si>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</si>
  <si>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</si>
  <si>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</si>
  <si>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</si>
  <si>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</si>
  <si>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</si>
  <si>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</si>
  <si>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</si>
  <si>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</si>
  <si>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</si>
  <si>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</si>
  <si>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</si>
  <si>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</si>
  <si>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</si>
  <si>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</si>
  <si>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</si>
  <si>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</si>
  <si>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</si>
  <si>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</si>
  <si>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</si>
  <si>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</si>
  <si>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</si>
  <si>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</si>
  <si>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</si>
  <si>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</si>
  <si>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</si>
  <si>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</si>
  <si>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</si>
  <si>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</si>
  <si>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</si>
  <si>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</si>
  <si>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</si>
  <si>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</si>
  <si>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</si>
  <si>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</si>
  <si>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</si>
  <si>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</si>
  <si>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</si>
  <si>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</si>
  <si>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</si>
  <si>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</si>
  <si>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</si>
  <si>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</si>
  <si>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</si>
  <si>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</si>
  <si>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</si>
  <si>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</si>
  <si>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</si>
  <si>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</si>
  <si>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</si>
  <si>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</si>
  <si>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</si>
  <si>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</si>
  <si>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</si>
  <si>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</si>
  <si>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</si>
  <si>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</si>
  <si>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</si>
  <si>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</si>
  <si>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</si>
  <si>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</si>
  <si>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</si>
  <si>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</si>
  <si>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</si>
  <si>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</si>
  <si>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</si>
  <si>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</si>
  <si>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</si>
  <si>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</si>
  <si>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</si>
  <si>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</si>
  <si>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</si>
  <si>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</si>
  <si>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</si>
  <si>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</si>
  <si>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</si>
  <si>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</si>
  <si>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</si>
  <si>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</si>
  <si>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</si>
  <si>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</si>
  <si>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</si>
  <si>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</si>
  <si>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</si>
  <si>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</si>
  <si>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</si>
  <si>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</si>
  <si>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</si>
  <si>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</si>
  <si>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</si>
  <si>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</si>
  <si>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</si>
  <si>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</si>
  <si>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</si>
  <si>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</si>
  <si>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</si>
  <si>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</si>
  <si>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</si>
  <si>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</si>
  <si>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</si>
  <si>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</si>
  <si>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</si>
  <si>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</si>
  <si>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</si>
  <si>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</si>
  <si>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</si>
  <si>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</si>
  <si>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</si>
  <si>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</si>
  <si>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</si>
  <si>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</si>
  <si>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</si>
  <si>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</si>
  <si>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</si>
  <si>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</si>
  <si>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</si>
  <si>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</si>
  <si>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</si>
  <si>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</si>
  <si>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</si>
  <si>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</si>
  <si>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</si>
  <si>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</si>
  <si>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</si>
  <si>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</si>
  <si>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</si>
  <si>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</si>
  <si>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</si>
  <si>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</si>
  <si>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</si>
  <si>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</si>
  <si>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</si>
  <si>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</si>
  <si>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</si>
  <si>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</si>
  <si>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</si>
  <si>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</si>
  <si>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</si>
  <si>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</si>
  <si>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</si>
  <si>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</si>
  <si>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</si>
  <si>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</si>
  <si>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</si>
  <si>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</si>
  <si>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</si>
  <si>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</si>
  <si>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</si>
  <si>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</si>
  <si>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</si>
  <si>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</si>
  <si>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</si>
  <si>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</si>
  <si>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</si>
  <si>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</si>
  <si>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</si>
  <si>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</si>
  <si>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</si>
  <si>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</si>
  <si>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</si>
  <si>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</si>
  <si>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</si>
  <si>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</si>
  <si>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</si>
  <si>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</si>
  <si>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</si>
  <si>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</si>
  <si>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</si>
  <si>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</si>
  <si>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</si>
  <si>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</si>
  <si>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</si>
  <si>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</si>
  <si>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</si>
  <si>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</si>
  <si>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</si>
  <si>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</si>
  <si>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</si>
  <si>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</si>
  <si>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</si>
  <si>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</si>
  <si>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</si>
  <si>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</si>
  <si>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</si>
  <si>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</si>
  <si>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</si>
  <si>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</si>
  <si>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</si>
  <si>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</si>
  <si>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</si>
  <si>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</si>
  <si>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</si>
  <si>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</si>
  <si>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</si>
  <si>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</si>
  <si>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</si>
  <si>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</si>
  <si>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</si>
  <si>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</si>
  <si>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</si>
  <si>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</si>
  <si>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</si>
  <si>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</si>
  <si>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</si>
  <si>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</si>
  <si>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</si>
  <si>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</si>
  <si>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</si>
  <si>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</si>
  <si>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</si>
  <si>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</si>
  <si>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</si>
  <si>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</si>
  <si>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</si>
  <si>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</si>
  <si>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</si>
  <si>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</si>
  <si>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</si>
  <si>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</si>
  <si>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</si>
  <si>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</si>
  <si>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</si>
  <si>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</si>
  <si>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</si>
  <si>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</si>
  <si>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</si>
  <si>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</si>
  <si>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</si>
  <si>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</si>
  <si>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</si>
  <si>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</si>
  <si>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</si>
  <si>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</si>
  <si>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</si>
  <si>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</si>
  <si>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</si>
  <si>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</si>
  <si>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</si>
  <si>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</si>
  <si>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</si>
  <si>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</si>
  <si>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</si>
  <si>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</si>
  <si>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</si>
  <si>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</si>
  <si>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</si>
  <si>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</si>
  <si>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</si>
  <si>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</si>
  <si>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</si>
  <si>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</si>
  <si>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</si>
  <si>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</si>
  <si>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</si>
  <si>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</si>
  <si>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</si>
  <si>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</si>
  <si>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</si>
  <si>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</si>
  <si>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</si>
  <si>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</si>
  <si>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</si>
  <si>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</si>
  <si>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</si>
  <si>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</si>
  <si>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</si>
  <si>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</si>
  <si>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</si>
  <si>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</si>
  <si>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</si>
  <si>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</si>
  <si>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</si>
  <si>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</si>
  <si>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</si>
  <si>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</si>
  <si>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</si>
  <si>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</si>
  <si>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</si>
  <si>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</si>
  <si>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</si>
  <si>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</si>
  <si>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</si>
  <si>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</si>
  <si>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</si>
  <si>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</si>
  <si>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</si>
  <si>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</si>
  <si>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</si>
  <si>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</si>
  <si>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</si>
  <si>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</si>
  <si>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</si>
  <si>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</si>
  <si>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</si>
  <si>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</si>
  <si>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</si>
  <si>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</si>
  <si>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</si>
  <si>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</si>
  <si>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</si>
  <si>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</si>
  <si>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</si>
  <si>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</si>
  <si>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</si>
  <si>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</si>
  <si>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</si>
  <si>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</si>
  <si>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</si>
  <si>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</si>
  <si>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</si>
  <si>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</si>
  <si>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</si>
  <si>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</si>
  <si>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</si>
  <si>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</si>
  <si>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</si>
  <si>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</si>
  <si>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</si>
  <si>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</si>
  <si>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</si>
  <si>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</si>
  <si>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</si>
  <si>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</si>
  <si>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</si>
  <si>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</si>
  <si>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</si>
  <si>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</si>
  <si>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</si>
  <si>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</si>
  <si>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</si>
  <si>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</si>
  <si>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</si>
  <si>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</si>
  <si>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</si>
  <si>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</si>
  <si>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</si>
  <si>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</si>
  <si>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</si>
  <si>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</si>
  <si>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</si>
  <si>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</si>
  <si>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</si>
  <si>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</si>
  <si>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</si>
  <si>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</si>
  <si>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</si>
  <si>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</si>
  <si>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</si>
  <si>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</si>
  <si>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</si>
  <si>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</si>
  <si>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</si>
  <si>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</si>
  <si>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</si>
  <si>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</si>
  <si>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</si>
  <si>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</si>
  <si>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</si>
  <si>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</si>
  <si>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</si>
  <si>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</si>
  <si>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</si>
  <si>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</si>
  <si>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</si>
  <si>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</si>
  <si>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</si>
  <si>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</si>
  <si>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</si>
  <si>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</si>
  <si>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</si>
  <si>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</si>
  <si>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</si>
  <si>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</si>
  <si>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</si>
  <si>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</si>
  <si>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</si>
  <si>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</si>
  <si>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</si>
  <si>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</si>
  <si>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</si>
  <si>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</si>
  <si>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</si>
  <si>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</si>
  <si>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</si>
  <si>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</si>
  <si>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</si>
  <si>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</si>
  <si>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</si>
  <si>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</si>
  <si>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</si>
  <si>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</si>
  <si>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</si>
  <si>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</si>
  <si>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</si>
  <si>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</si>
  <si>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</si>
  <si>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</si>
  <si>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</si>
  <si>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</si>
  <si>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</si>
  <si>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</si>
  <si>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</si>
  <si>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</si>
  <si>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</si>
  <si>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</si>
  <si>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</si>
  <si>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</si>
  <si>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</si>
  <si>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</si>
  <si>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</si>
  <si>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</si>
  <si>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</si>
  <si>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</si>
  <si>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</si>
  <si>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</si>
  <si>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</si>
  <si>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</si>
  <si>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</si>
  <si>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</si>
  <si>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</si>
  <si>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</si>
  <si>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</si>
  <si>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</si>
  <si>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</si>
  <si>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</si>
  <si>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</si>
  <si>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</si>
  <si>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</si>
  <si>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</si>
  <si>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</si>
  <si>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</si>
  <si>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</si>
  <si>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</si>
  <si>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</si>
  <si>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</si>
  <si>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</si>
  <si>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</si>
  <si>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</si>
  <si>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</si>
  <si>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</si>
  <si>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</si>
  <si>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</si>
  <si>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</si>
  <si>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</si>
  <si>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</si>
  <si>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</si>
  <si>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</si>
  <si>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</si>
  <si>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</si>
  <si>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</si>
  <si>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</si>
  <si>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</si>
  <si>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</si>
  <si>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</si>
  <si>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</si>
  <si>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</si>
  <si>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</si>
  <si>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</si>
  <si>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</si>
  <si>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</si>
  <si>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</si>
  <si>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</si>
  <si>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</si>
  <si>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</si>
  <si>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</si>
  <si>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</si>
  <si>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</si>
  <si>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</si>
  <si>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</si>
  <si>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</si>
  <si>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</si>
  <si>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</si>
  <si>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</si>
  <si>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</si>
  <si>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</si>
  <si>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</si>
  <si>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</si>
  <si>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</si>
  <si>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</si>
  <si>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</si>
  <si>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</si>
  <si>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</si>
  <si>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</si>
  <si>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</si>
  <si>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</si>
  <si>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</si>
  <si>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</si>
  <si>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</si>
  <si>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</si>
  <si>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</si>
  <si>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</si>
  <si>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</si>
  <si>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</si>
  <si>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</si>
  <si>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</si>
  <si>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</si>
  <si>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</si>
  <si>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</si>
  <si>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</si>
  <si>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</si>
  <si>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</si>
  <si>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</si>
  <si>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</si>
  <si>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</si>
  <si>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</si>
  <si>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</si>
  <si>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</si>
  <si>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</si>
  <si>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</si>
  <si>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</si>
  <si>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</si>
  <si>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</si>
  <si>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</si>
  <si>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</si>
  <si>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</si>
  <si>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</si>
  <si>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</si>
  <si>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</si>
  <si>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</si>
  <si>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</si>
  <si>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</si>
  <si>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</si>
  <si>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</si>
  <si>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</si>
  <si>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</si>
  <si>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</si>
  <si>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</si>
  <si>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</si>
  <si>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</si>
  <si>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</si>
  <si>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</si>
  <si>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</si>
  <si>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</si>
  <si>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</si>
  <si>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</si>
  <si>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</si>
  <si>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</si>
  <si>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</si>
  <si>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</si>
  <si>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</si>
  <si>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</si>
  <si>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</si>
  <si>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</si>
  <si>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</si>
  <si>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</si>
  <si>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</si>
  <si>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</si>
  <si>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</si>
  <si>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</si>
  <si>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</si>
  <si>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</si>
  <si>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</si>
  <si>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</si>
  <si>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</si>
  <si>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</si>
  <si>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</si>
  <si>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</si>
  <si>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</si>
  <si>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</si>
  <si>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</si>
  <si>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</si>
  <si>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</si>
  <si>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</si>
  <si>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</si>
  <si>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</si>
  <si>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</si>
  <si>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</si>
  <si>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</si>
  <si>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</si>
  <si>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</si>
  <si>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</si>
  <si>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</si>
  <si>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</si>
  <si>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</si>
  <si>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</si>
  <si>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</si>
  <si>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</si>
  <si>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</si>
  <si>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</si>
  <si>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</si>
  <si>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</si>
  <si>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</si>
  <si>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</si>
  <si>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</si>
  <si>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</si>
  <si>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</si>
  <si>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</si>
  <si>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</si>
  <si>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</si>
  <si>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</si>
  <si>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</si>
  <si>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</si>
  <si>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</si>
  <si>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</si>
  <si>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</si>
  <si>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</si>
  <si>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</si>
  <si>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</si>
  <si>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</si>
  <si>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</si>
  <si>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</si>
  <si>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</si>
  <si>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</si>
  <si>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</si>
  <si>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</si>
  <si>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</si>
  <si>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</si>
  <si>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</si>
  <si>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</si>
  <si>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</si>
  <si>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</si>
  <si>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</si>
  <si>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</si>
  <si>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</si>
  <si>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</si>
  <si>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</si>
  <si>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</si>
  <si>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</si>
  <si>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</si>
  <si>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</si>
  <si>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</si>
  <si>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</si>
  <si>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</si>
  <si>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</si>
  <si>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</si>
  <si>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</si>
  <si>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</si>
  <si>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</si>
  <si>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</si>
  <si>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</si>
  <si>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</si>
  <si>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</si>
  <si>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</si>
  <si>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</si>
  <si>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</si>
  <si>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</si>
  <si>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</si>
  <si>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</si>
  <si>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</si>
  <si>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</si>
  <si>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</si>
  <si>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</si>
  <si>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</si>
  <si>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</si>
  <si>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</si>
  <si>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</si>
  <si>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</si>
  <si>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</si>
  <si>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</si>
  <si>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</si>
  <si>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</si>
  <si>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</si>
  <si>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</si>
  <si>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</si>
  <si>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</si>
  <si>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</si>
  <si>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</si>
  <si>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</si>
  <si>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</si>
  <si>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</si>
  <si>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</si>
  <si>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</si>
  <si>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</si>
  <si>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</si>
  <si>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</si>
  <si>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</si>
  <si>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</si>
  <si>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</si>
  <si>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</si>
  <si>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</si>
  <si>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</si>
  <si>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</si>
  <si>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</si>
  <si>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</si>
  <si>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</si>
  <si>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</si>
  <si>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</si>
  <si>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</si>
  <si>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</si>
  <si>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</si>
  <si>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</si>
  <si>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</si>
  <si>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</si>
  <si>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</si>
  <si>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</si>
  <si>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</si>
  <si>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</si>
  <si>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</si>
  <si>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</si>
  <si>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</si>
  <si>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</si>
  <si>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</si>
  <si>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</si>
  <si>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</si>
  <si>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</si>
  <si>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</si>
  <si>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</si>
  <si>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</si>
  <si>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</si>
  <si>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</si>
  <si>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</si>
  <si>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</si>
  <si>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</si>
  <si>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</si>
  <si>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</si>
  <si>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</si>
  <si>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</si>
  <si>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</si>
  <si>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</si>
  <si>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</si>
  <si>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</si>
  <si>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</si>
  <si>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</si>
  <si>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</si>
  <si>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</si>
  <si>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</si>
  <si>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</si>
  <si>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</si>
  <si>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</si>
  <si>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</si>
  <si>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</si>
  <si>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</si>
  <si>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</si>
  <si>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</si>
  <si>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</si>
  <si>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</si>
  <si>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</si>
  <si>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</si>
  <si>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</si>
  <si>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</si>
  <si>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</si>
  <si>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</si>
  <si>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</si>
  <si>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</si>
  <si>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</si>
  <si>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</si>
  <si>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</si>
  <si>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</si>
  <si>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</si>
  <si>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</si>
  <si>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</si>
  <si>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</si>
  <si>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</si>
  <si>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</si>
  <si>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</si>
  <si>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</si>
  <si>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</si>
  <si>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</si>
  <si>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</si>
  <si>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</si>
  <si>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</si>
  <si>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</si>
  <si>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</si>
  <si>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</si>
  <si>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</si>
  <si>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</si>
  <si>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</si>
  <si>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</si>
  <si>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</si>
  <si>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</si>
  <si>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</si>
  <si>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</si>
  <si>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</si>
  <si>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</si>
  <si>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</si>
  <si>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</si>
  <si>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</si>
  <si>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</si>
  <si>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</si>
  <si>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</si>
  <si>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</si>
  <si>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</si>
  <si>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</si>
  <si>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</si>
  <si>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</si>
  <si>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</si>
  <si>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</si>
  <si>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</si>
  <si>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</si>
  <si>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</si>
  <si>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</si>
  <si>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</si>
  <si>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</si>
  <si>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</si>
  <si>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</si>
  <si>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</si>
  <si>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</si>
  <si>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</si>
  <si>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</si>
  <si>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</si>
  <si>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</si>
  <si>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</si>
  <si>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</si>
  <si>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</si>
  <si>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</si>
  <si>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</si>
  <si>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</si>
  <si>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</si>
  <si>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</si>
  <si>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</si>
  <si>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</si>
  <si>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</si>
  <si>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</si>
  <si>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</si>
  <si>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</si>
  <si>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</si>
  <si>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</si>
  <si>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</si>
  <si>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</si>
  <si>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</si>
  <si>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</si>
  <si>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</si>
  <si>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</si>
  <si>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</si>
  <si>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</si>
  <si>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</si>
  <si>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</si>
  <si>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</si>
  <si>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</si>
  <si>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</si>
  <si>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</si>
  <si>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</si>
  <si>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</si>
  <si>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</si>
  <si>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</si>
  <si>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</si>
  <si>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</si>
  <si>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</si>
  <si>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</si>
  <si>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</si>
  <si>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</si>
  <si>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</si>
  <si>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</si>
  <si>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</si>
  <si>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</si>
  <si>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</si>
  <si>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</si>
  <si>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</si>
  <si>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</si>
  <si>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</si>
  <si>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</si>
  <si>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</si>
  <si>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</si>
  <si>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</si>
  <si>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</si>
  <si>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</si>
  <si>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</si>
  <si>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</si>
  <si>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</si>
  <si>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</si>
  <si>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</si>
  <si>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</si>
  <si>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</si>
  <si>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</si>
  <si>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</si>
  <si>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</si>
  <si>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</si>
  <si>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</si>
  <si>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</si>
  <si>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</si>
  <si>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</si>
  <si>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</si>
  <si>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</si>
  <si>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</si>
  <si>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</si>
  <si>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</si>
  <si>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</si>
  <si>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</si>
  <si>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</si>
  <si>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</si>
  <si>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</si>
  <si>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</si>
  <si>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</si>
  <si>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</si>
  <si>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</si>
  <si>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</si>
  <si>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</si>
  <si>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</si>
  <si>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</si>
  <si>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</si>
  <si>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</si>
  <si>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</si>
  <si>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</si>
  <si>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</si>
  <si>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</si>
  <si>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</si>
  <si>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</si>
  <si>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</si>
  <si>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</si>
  <si>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</si>
  <si>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</si>
  <si>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</si>
  <si>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</si>
  <si>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</si>
  <si>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</si>
  <si>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</si>
  <si>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</si>
  <si>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</si>
  <si>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</si>
  <si>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</si>
  <si>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</si>
  <si>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</si>
  <si>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</si>
  <si>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</si>
  <si>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</si>
  <si>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</si>
  <si>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</si>
  <si>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</si>
  <si>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</si>
  <si>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</si>
  <si>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</si>
  <si>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</si>
  <si>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</si>
  <si>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</si>
  <si>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</si>
  <si>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</si>
  <si>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</si>
  <si>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</si>
  <si>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</si>
  <si>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</si>
  <si>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</si>
  <si>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</si>
  <si>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</si>
  <si>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</si>
  <si>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</si>
  <si>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</si>
  <si>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</si>
  <si>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</si>
  <si>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</si>
  <si>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</si>
  <si>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</si>
  <si>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</si>
  <si>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</si>
  <si>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</si>
  <si>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</si>
  <si>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</si>
  <si>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</si>
  <si>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</si>
  <si>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</si>
  <si>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</si>
  <si>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</si>
  <si>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</si>
  <si>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</si>
  <si>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</si>
  <si>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</si>
  <si>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</si>
  <si>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</si>
  <si>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</si>
  <si>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</si>
  <si>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</si>
  <si>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</si>
  <si>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</si>
  <si>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</si>
  <si>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</si>
  <si>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</si>
  <si>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</si>
  <si>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</si>
  <si>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</si>
  <si>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</si>
  <si>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</si>
  <si>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</si>
  <si>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</si>
  <si>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</si>
  <si>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</si>
  <si>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</si>
  <si>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</si>
  <si>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</si>
  <si>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</si>
  <si>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</si>
  <si>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</si>
  <si>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</si>
  <si>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</si>
  <si>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</si>
  <si>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</si>
  <si>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</si>
  <si>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</si>
  <si>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</si>
  <si>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</si>
  <si>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</si>
  <si>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</si>
  <si>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</si>
  <si>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</si>
  <si>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</si>
  <si>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</si>
  <si>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</si>
  <si>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</si>
  <si>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</si>
  <si>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</si>
  <si>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</si>
  <si>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</si>
  <si>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</si>
  <si>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</si>
  <si>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</si>
  <si>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</si>
  <si>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</si>
  <si>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</si>
  <si>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</si>
  <si>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</si>
  <si>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</si>
  <si>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</si>
  <si>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</si>
  <si>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</si>
  <si>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</si>
  <si>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</si>
  <si>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</si>
  <si>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</si>
  <si>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</si>
  <si>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</si>
  <si>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</si>
  <si>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</si>
  <si>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</si>
  <si>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</si>
  <si>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</si>
  <si>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</si>
  <si>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</si>
  <si>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</si>
  <si>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</si>
  <si>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</si>
  <si>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</si>
  <si>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</si>
  <si>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</si>
  <si>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</si>
  <si>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</si>
  <si>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</si>
  <si>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</si>
  <si>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</si>
  <si>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</si>
  <si>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</si>
  <si>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</si>
  <si>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</si>
  <si>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</si>
  <si>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</si>
  <si>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</si>
  <si>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</si>
  <si>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</si>
  <si>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</si>
  <si>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</si>
  <si>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</si>
  <si>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</si>
  <si>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</si>
  <si>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</si>
  <si>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</si>
  <si>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</si>
  <si>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</si>
  <si>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</si>
  <si>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</si>
  <si>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</si>
  <si>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</si>
  <si>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</si>
  <si>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</si>
  <si>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</si>
  <si>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</si>
  <si>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</si>
  <si>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</si>
  <si>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</si>
  <si>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</si>
  <si>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</si>
  <si>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</si>
  <si>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</si>
  <si>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</si>
  <si>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</si>
  <si>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</si>
  <si>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</si>
  <si>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</si>
  <si>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</si>
  <si>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</si>
  <si>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</si>
  <si>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</si>
  <si>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</si>
  <si>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</si>
  <si>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</si>
  <si>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</si>
  <si>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</si>
  <si>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</si>
  <si>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</si>
  <si>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</si>
  <si>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</si>
  <si>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</si>
  <si>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</si>
  <si>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</si>
  <si>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</si>
  <si>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</si>
  <si>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</si>
  <si>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</si>
  <si>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</si>
  <si>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</si>
  <si>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</si>
  <si>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</si>
  <si>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</si>
  <si>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</si>
  <si>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</si>
  <si>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</si>
  <si>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</si>
  <si>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</si>
  <si>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</si>
  <si>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</si>
  <si>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</si>
  <si>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</si>
  <si>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</si>
  <si>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</si>
  <si>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</si>
  <si>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</si>
  <si>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</si>
  <si>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</si>
  <si>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</si>
  <si>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</si>
  <si>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</si>
  <si>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</si>
  <si>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</si>
  <si>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</si>
  <si>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</si>
  <si>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</si>
  <si>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</si>
  <si>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</si>
  <si>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</si>
  <si>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</si>
  <si>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</si>
  <si>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</si>
  <si>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</si>
  <si>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</si>
  <si>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</si>
  <si>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</si>
  <si>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</si>
  <si>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</si>
  <si>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</si>
  <si>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</si>
  <si>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</si>
  <si>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</si>
  <si>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</si>
  <si>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</si>
  <si>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</si>
  <si>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</si>
  <si>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</si>
  <si>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</si>
  <si>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</si>
  <si>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</si>
  <si>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</si>
  <si>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</si>
  <si>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</si>
  <si>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</si>
  <si>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</si>
  <si>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</si>
  <si>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</si>
  <si>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</si>
  <si>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</si>
  <si>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</si>
  <si>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</si>
  <si>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</si>
  <si>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</si>
  <si>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</si>
  <si>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</si>
  <si>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</si>
  <si>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</si>
  <si>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</si>
  <si>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</si>
  <si>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</si>
  <si>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</si>
  <si>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</si>
  <si>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</si>
  <si>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</si>
  <si>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</si>
  <si>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</si>
  <si>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</si>
  <si>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</si>
  <si>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</si>
  <si>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</si>
  <si>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</si>
  <si>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</si>
  <si>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</si>
  <si>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</si>
  <si>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</si>
  <si>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</si>
  <si>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</si>
  <si>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</si>
  <si>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</si>
  <si>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</si>
  <si>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</si>
  <si>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</si>
  <si>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</si>
  <si>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</si>
  <si>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</si>
  <si>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</si>
  <si>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</si>
  <si>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</si>
  <si>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</si>
  <si>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</si>
  <si>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</si>
  <si>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</si>
  <si>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</si>
  <si>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</si>
  <si>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</si>
  <si>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</si>
  <si>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</si>
  <si>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</si>
  <si>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</si>
  <si>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</si>
  <si>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</si>
  <si>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</si>
  <si>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</si>
  <si>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</si>
  <si>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</si>
  <si>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</si>
  <si>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</si>
  <si>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</si>
  <si>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</si>
  <si>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</si>
  <si>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</si>
  <si>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</si>
  <si>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</si>
  <si>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</si>
  <si>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</si>
  <si>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</si>
  <si>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</si>
  <si>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</si>
  <si>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</si>
  <si>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</si>
  <si>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</si>
  <si>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</si>
  <si>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</si>
  <si>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</si>
  <si>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</si>
  <si>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</si>
  <si>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</si>
  <si>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</si>
  <si>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</si>
  <si>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</si>
  <si>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</si>
  <si>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</si>
  <si>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</si>
  <si>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</si>
  <si>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</si>
  <si>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</si>
  <si>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</si>
  <si>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</si>
  <si>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</si>
  <si>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</si>
  <si>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</si>
  <si>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</si>
  <si>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</si>
  <si>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</si>
  <si>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</si>
  <si>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</si>
  <si>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</si>
  <si>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</si>
  <si>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</si>
  <si>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</si>
  <si>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</si>
  <si>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</si>
  <si>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</si>
  <si>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</si>
  <si>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</si>
  <si>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</si>
  <si>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</si>
  <si>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</si>
  <si>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</si>
  <si>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</si>
  <si>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</si>
  <si>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</si>
  <si>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</si>
  <si>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</si>
  <si>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</si>
  <si>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</si>
  <si>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</si>
  <si>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</si>
  <si>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</si>
  <si>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</si>
  <si>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</si>
  <si>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</si>
  <si>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</si>
  <si>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</si>
  <si>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</si>
  <si>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</si>
  <si>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</si>
  <si>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</si>
  <si>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</si>
  <si>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</si>
  <si>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</si>
  <si>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</si>
  <si>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</si>
  <si>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</si>
  <si>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</si>
  <si>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</si>
  <si>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</si>
  <si>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</si>
  <si>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</si>
  <si>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</si>
  <si>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</si>
  <si>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</si>
  <si>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</si>
  <si>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</si>
  <si>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</si>
  <si>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</si>
  <si>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</si>
  <si>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</si>
  <si>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</si>
  <si>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</si>
  <si>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</si>
  <si>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</si>
  <si>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</si>
  <si>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</si>
  <si>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</si>
  <si>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</si>
  <si>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</si>
  <si>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</si>
  <si>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</si>
  <si>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</si>
  <si>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</si>
  <si>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</si>
  <si>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</si>
  <si>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</si>
  <si>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</si>
  <si>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</si>
  <si>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</si>
  <si>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</si>
  <si>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</si>
  <si>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</si>
  <si>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</si>
  <si>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</si>
  <si>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</si>
  <si>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</si>
  <si>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</si>
  <si>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</si>
  <si>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</si>
  <si>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</si>
  <si>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</si>
  <si>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</si>
  <si>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</si>
  <si>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</si>
  <si>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</si>
  <si>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</si>
  <si>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</si>
  <si>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</si>
  <si>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</si>
  <si>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</si>
  <si>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</si>
  <si>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</si>
  <si>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</si>
  <si>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</si>
  <si>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</si>
  <si>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</si>
  <si>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</si>
  <si>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</si>
  <si>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</si>
  <si>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</si>
  <si>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</si>
  <si>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</si>
  <si>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</si>
  <si>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</si>
  <si>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</si>
  <si>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</si>
  <si>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</si>
  <si>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</si>
  <si>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</si>
  <si>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</si>
  <si>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</si>
  <si>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</si>
  <si>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</si>
  <si>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</si>
  <si>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</si>
  <si>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</si>
  <si>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</si>
  <si>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</si>
  <si>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</si>
  <si>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</si>
  <si>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</si>
  <si>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</si>
  <si>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</si>
  <si>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</si>
  <si>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</si>
  <si>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</si>
  <si>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</si>
  <si>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</si>
  <si>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</si>
  <si>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</si>
  <si>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</si>
  <si>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</si>
  <si>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</si>
  <si>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</si>
  <si>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</si>
  <si>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</si>
  <si>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</si>
  <si>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</si>
  <si>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</si>
  <si>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</si>
  <si>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</si>
  <si>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</si>
  <si>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</si>
  <si>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</si>
  <si>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</si>
  <si>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</si>
  <si>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</si>
  <si>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</si>
  <si>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</si>
  <si>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</si>
  <si>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</si>
  <si>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</si>
  <si>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</si>
  <si>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</si>
  <si>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</si>
  <si>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</si>
  <si>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</si>
  <si>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</si>
  <si>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</si>
  <si>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</si>
  <si>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</si>
  <si>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</si>
  <si>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</si>
  <si>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</si>
  <si>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</si>
  <si>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</si>
  <si>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</si>
  <si>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</si>
  <si>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</si>
  <si>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</si>
  <si>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</si>
  <si>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</si>
  <si>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</si>
  <si>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</si>
  <si>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</si>
  <si>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</si>
  <si>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</si>
  <si>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</si>
  <si>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</si>
  <si>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</si>
  <si>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</si>
  <si>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</si>
  <si>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</si>
  <si>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</si>
  <si>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</si>
  <si>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</si>
  <si>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</si>
  <si>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</si>
  <si>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</si>
  <si>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</si>
  <si>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</si>
  <si>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</si>
  <si>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</si>
  <si>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</si>
  <si>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</si>
  <si>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</si>
  <si>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</si>
  <si>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</si>
  <si>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</si>
  <si>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</si>
  <si>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</si>
  <si>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</si>
  <si>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</si>
  <si>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</si>
  <si>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</si>
  <si>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</si>
  <si>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</si>
  <si>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</si>
  <si>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</si>
  <si>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</si>
  <si>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</si>
  <si>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</si>
  <si>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</si>
  <si>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</si>
  <si>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</si>
  <si>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</si>
  <si>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</si>
  <si>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</si>
  <si>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</si>
  <si>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</si>
  <si>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</si>
  <si>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</si>
  <si>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</si>
  <si>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</si>
  <si>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</si>
  <si>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</si>
  <si>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</si>
  <si>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</si>
  <si>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</si>
  <si>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</si>
  <si>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</si>
  <si>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</si>
  <si>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</si>
  <si>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</si>
  <si>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</si>
  <si>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</si>
  <si>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</si>
  <si>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</si>
  <si>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</si>
  <si>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</si>
  <si>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</si>
  <si>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</si>
  <si>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</si>
  <si>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</si>
  <si>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</si>
  <si>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</si>
  <si>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</si>
  <si>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</si>
  <si>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</si>
  <si>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</si>
  <si>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</si>
  <si>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</si>
  <si>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</si>
  <si>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</si>
  <si>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</si>
  <si>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</si>
  <si>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</si>
  <si>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</si>
  <si>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</si>
  <si>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</si>
  <si>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</si>
  <si>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</si>
  <si>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</si>
  <si>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</si>
  <si>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</si>
  <si>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</si>
  <si>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</si>
  <si>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</si>
  <si>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</si>
  <si>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</si>
  <si>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</si>
  <si>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</si>
  <si>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</si>
  <si>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</si>
  <si>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</si>
  <si>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</si>
  <si>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</si>
  <si>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</si>
  <si>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</si>
  <si>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</si>
  <si>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</si>
  <si>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</si>
  <si>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</si>
  <si>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</si>
  <si>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</si>
  <si>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</si>
  <si>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</si>
  <si>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</si>
  <si>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</si>
  <si>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</si>
  <si>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</si>
  <si>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</si>
  <si>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</si>
  <si>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</si>
  <si>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</si>
  <si>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</si>
  <si>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</si>
  <si>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</si>
  <si>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</si>
  <si>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</si>
  <si>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</si>
  <si>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</si>
  <si>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</si>
  <si>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</si>
  <si>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</si>
  <si>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</si>
  <si>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</si>
  <si>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</si>
  <si>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</si>
  <si>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</si>
  <si>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</si>
  <si>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</si>
  <si>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</si>
  <si>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</si>
  <si>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</si>
  <si>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</si>
  <si>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</si>
  <si>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</si>
  <si>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</si>
  <si>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</si>
  <si>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</si>
  <si>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</si>
  <si>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</si>
  <si>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</si>
  <si>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</si>
  <si>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</si>
  <si>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</si>
  <si>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</si>
  <si>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</si>
  <si>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</si>
  <si>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</si>
  <si>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</si>
  <si>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</si>
  <si>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</si>
  <si>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</si>
  <si>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</si>
  <si>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</si>
  <si>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</si>
  <si>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</si>
  <si>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</si>
  <si>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</si>
  <si>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</si>
  <si>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</si>
  <si>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</si>
  <si>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</si>
  <si>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</si>
  <si>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</si>
  <si>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</si>
  <si>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</si>
  <si>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</si>
  <si>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</si>
  <si>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</si>
  <si>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</si>
  <si>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</si>
  <si>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</si>
  <si>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</si>
  <si>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</si>
  <si>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</si>
  <si>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</si>
  <si>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</si>
  <si>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</si>
  <si>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</si>
  <si>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</si>
  <si>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</si>
  <si>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</si>
  <si>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</si>
  <si>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</si>
  <si>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</si>
  <si>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</si>
  <si>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</si>
  <si>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</si>
  <si>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</si>
  <si>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</si>
  <si>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</si>
  <si>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</si>
  <si>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</si>
  <si>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</si>
  <si>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</si>
  <si>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</si>
  <si>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</si>
  <si>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</si>
  <si>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</si>
  <si>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</si>
  <si>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</si>
  <si>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</si>
  <si>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</si>
  <si>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</si>
  <si>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</si>
  <si>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</si>
  <si>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</si>
  <si>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</si>
  <si>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</si>
  <si>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</si>
  <si>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</si>
  <si>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</si>
  <si>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</si>
  <si>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</si>
  <si>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</si>
  <si>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</si>
  <si>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</si>
  <si>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</si>
  <si>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</si>
  <si>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</si>
  <si>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</si>
  <si>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</si>
  <si>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</si>
  <si>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</si>
  <si>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</si>
  <si>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</si>
  <si>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</si>
  <si>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</si>
  <si>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</si>
  <si>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</si>
  <si>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</si>
  <si>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</si>
  <si>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</si>
  <si>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</si>
  <si>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</si>
  <si>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</si>
  <si>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</si>
  <si>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</si>
  <si>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</si>
  <si>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</si>
  <si>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</si>
  <si>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</si>
  <si>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</si>
  <si>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</si>
  <si>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</si>
  <si>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</si>
  <si>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</si>
  <si>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</si>
  <si>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</si>
  <si>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</si>
  <si>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</si>
  <si>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</si>
  <si>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</si>
  <si>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</si>
  <si>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</si>
  <si>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</si>
  <si>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</si>
  <si>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</si>
  <si>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</si>
  <si>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</si>
  <si>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</si>
  <si>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</si>
  <si>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</si>
  <si>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</si>
  <si>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</si>
  <si>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</si>
  <si>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</si>
  <si>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</si>
  <si>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</si>
  <si>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</si>
  <si>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</si>
  <si>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</si>
  <si>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</si>
  <si>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</si>
  <si>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</si>
  <si>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</si>
  <si>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</si>
  <si>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</si>
  <si>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</si>
  <si>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</si>
  <si>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</si>
  <si>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</si>
  <si>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</si>
  <si>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</si>
  <si>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</si>
  <si>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</si>
  <si>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</si>
  <si>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</si>
  <si>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</si>
  <si>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</si>
  <si>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</si>
  <si>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</si>
  <si>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</si>
  <si>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</si>
  <si>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</si>
  <si>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</si>
  <si>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</si>
  <si>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</si>
  <si>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</si>
  <si>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</si>
  <si>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</si>
  <si>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</si>
  <si>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</si>
  <si>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</si>
  <si>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</si>
  <si>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</si>
  <si>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</si>
  <si>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</si>
  <si>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</si>
  <si>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</si>
  <si>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</si>
  <si>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</si>
  <si>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</si>
  <si>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</si>
  <si>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</si>
  <si>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</si>
  <si>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</si>
  <si>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</si>
  <si>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</si>
  <si>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</si>
  <si>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</si>
  <si>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</si>
  <si>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</si>
  <si>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</si>
  <si>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</si>
  <si>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</si>
  <si>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</si>
  <si>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</si>
  <si>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</si>
  <si>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</si>
  <si>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</si>
  <si>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</si>
  <si>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</si>
  <si>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</si>
  <si>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</si>
  <si>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</si>
  <si>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</si>
  <si>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</si>
  <si>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</si>
  <si>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</si>
  <si>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</si>
  <si>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</si>
  <si>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</si>
  <si>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</si>
  <si>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</si>
  <si>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</si>
  <si>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</si>
  <si>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</si>
  <si>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</si>
  <si>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</si>
  <si>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</si>
  <si>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</si>
  <si>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</si>
  <si>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</si>
  <si>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</si>
  <si>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</si>
  <si>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</si>
  <si>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</si>
  <si>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</si>
  <si>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</si>
  <si>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</si>
  <si>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</si>
  <si>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</si>
  <si>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</si>
  <si>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</si>
  <si>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</si>
  <si>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</si>
  <si>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</si>
  <si>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</si>
  <si>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</si>
  <si>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</si>
  <si>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</si>
  <si>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</si>
  <si>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</si>
  <si>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</si>
  <si>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</si>
  <si>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</si>
  <si>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</si>
  <si>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</si>
  <si>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</si>
  <si>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</si>
  <si>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</si>
  <si>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</si>
  <si>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</si>
  <si>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</si>
  <si>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</si>
  <si>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</si>
  <si>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</si>
  <si>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</si>
  <si>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</si>
  <si>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</si>
  <si>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</si>
  <si>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</si>
  <si>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</si>
  <si>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</si>
  <si>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</si>
  <si>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</si>
  <si>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</si>
  <si>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</si>
  <si>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</si>
  <si>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</si>
  <si>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</si>
  <si>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</si>
  <si>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</si>
  <si>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</si>
  <si>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</si>
  <si>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</si>
  <si>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</si>
  <si>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</si>
  <si>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</si>
  <si>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</si>
  <si>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</si>
  <si>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</si>
  <si>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</si>
  <si>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</si>
  <si>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</si>
  <si>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</si>
  <si>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</si>
  <si>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</si>
  <si>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</si>
  <si>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</si>
  <si>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</si>
  <si>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</si>
  <si>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</si>
  <si>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</si>
  <si>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</si>
  <si>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</si>
  <si>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</si>
  <si>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</si>
  <si>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</si>
  <si>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</si>
  <si>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</si>
  <si>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</si>
  <si>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</si>
  <si>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</si>
  <si>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</si>
  <si>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</si>
  <si>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</si>
  <si>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</si>
  <si>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</si>
  <si>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</si>
  <si>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</si>
  <si>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</si>
  <si>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</si>
  <si>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</si>
  <si>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</si>
  <si>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</si>
  <si>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</si>
  <si>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</si>
  <si>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</si>
  <si>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</si>
  <si>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</si>
  <si>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</si>
  <si>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</si>
  <si>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</si>
  <si>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</si>
  <si>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</si>
  <si>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</si>
  <si>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</si>
  <si>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</si>
  <si>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</si>
  <si>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</si>
  <si>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</si>
  <si>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</si>
  <si>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</si>
  <si>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</si>
  <si>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</si>
  <si>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</si>
  <si>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</si>
  <si>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</si>
  <si>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</si>
  <si>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</si>
  <si>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</si>
  <si>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</si>
  <si>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</si>
  <si>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</si>
  <si>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</si>
  <si>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</si>
  <si>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</si>
  <si>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</si>
  <si>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</si>
  <si>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</si>
  <si>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</si>
  <si>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</si>
  <si>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</si>
  <si>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</si>
  <si>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</si>
  <si>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</si>
  <si>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</si>
  <si>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</si>
  <si>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</si>
  <si>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</si>
  <si>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</si>
  <si>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</si>
  <si>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</si>
  <si>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</si>
  <si>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</si>
  <si>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</si>
  <si>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</si>
  <si>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</si>
  <si>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</si>
  <si>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</si>
  <si>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</si>
  <si>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</si>
  <si>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</si>
  <si>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</si>
  <si>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</si>
  <si>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</si>
  <si>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</si>
  <si>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</si>
  <si>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</si>
  <si>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</si>
  <si>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</si>
  <si>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</si>
  <si>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</si>
  <si>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</si>
  <si>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</si>
  <si>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</si>
  <si>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</si>
  <si>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</si>
  <si>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</si>
  <si>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</si>
  <si>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</si>
  <si>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</si>
  <si>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</si>
  <si>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</si>
  <si>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</si>
  <si>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</si>
  <si>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</si>
  <si>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</si>
  <si>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</si>
  <si>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</si>
  <si>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</si>
  <si>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</si>
  <si>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</si>
  <si>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</si>
  <si>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</si>
  <si>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</si>
  <si>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</si>
  <si>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</si>
  <si>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</si>
  <si>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</si>
  <si>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</si>
  <si>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</si>
  <si>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</si>
  <si>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</si>
  <si>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</si>
  <si>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</si>
  <si>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</si>
  <si>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</si>
  <si>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</si>
  <si>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</si>
  <si>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</si>
  <si>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</si>
  <si>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</si>
  <si>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</si>
  <si>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</si>
  <si>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</si>
  <si>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</si>
  <si>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</si>
  <si>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</si>
  <si>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</si>
  <si>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</si>
  <si>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</si>
  <si>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</si>
  <si>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</si>
  <si>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</si>
  <si>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</si>
  <si>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</si>
  <si>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</si>
  <si>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</si>
  <si>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</si>
  <si>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</si>
  <si>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</si>
  <si>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</si>
  <si>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</si>
  <si>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</si>
  <si>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</si>
  <si>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</si>
  <si>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</si>
  <si>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</si>
  <si>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</si>
  <si>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</si>
  <si>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</si>
  <si>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</si>
  <si>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</si>
  <si>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</si>
  <si>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</si>
  <si>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</si>
  <si>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</si>
  <si>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</si>
  <si>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</si>
  <si>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</si>
  <si>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</si>
  <si>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</si>
  <si>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</si>
  <si>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</si>
  <si>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</si>
  <si>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</si>
  <si>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</si>
  <si>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</si>
  <si>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</si>
  <si>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</si>
  <si>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</si>
  <si>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</si>
  <si>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</si>
  <si>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</si>
  <si>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</si>
  <si>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</si>
  <si>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</si>
  <si>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</si>
  <si>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</si>
  <si>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</si>
  <si>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</si>
  <si>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</si>
  <si>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</si>
  <si>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</si>
  <si>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</si>
  <si>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</si>
  <si>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</si>
  <si>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</si>
  <si>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</si>
  <si>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</si>
  <si>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</si>
  <si>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</si>
  <si>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</si>
  <si>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</si>
  <si>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</si>
  <si>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</si>
  <si>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</si>
  <si>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</si>
  <si>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</si>
  <si>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</si>
  <si>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</si>
  <si>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</si>
  <si>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</si>
  <si>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</si>
  <si>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</si>
  <si>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</si>
  <si>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</si>
  <si>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</si>
  <si>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</si>
  <si>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</si>
  <si>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</si>
  <si>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</si>
  <si>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</si>
  <si>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</si>
  <si>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</si>
  <si>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</si>
  <si>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</si>
  <si>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</si>
  <si>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</si>
  <si>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</si>
  <si>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</si>
  <si>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</si>
  <si>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</si>
  <si>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</si>
  <si>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</si>
  <si>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</si>
  <si>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</si>
  <si>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</si>
  <si>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</si>
  <si>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</si>
  <si>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</si>
  <si>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</si>
  <si>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</si>
  <si>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</si>
  <si>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</si>
  <si>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</si>
  <si>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</si>
  <si>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</si>
  <si>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</si>
  <si>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</si>
  <si>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</si>
  <si>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</si>
  <si>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</si>
  <si>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</si>
  <si>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</si>
  <si>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</si>
  <si>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</si>
  <si>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</si>
  <si>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</si>
  <si>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</si>
  <si>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</si>
  <si>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</si>
  <si>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</si>
  <si>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</si>
  <si>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</si>
  <si>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</si>
  <si>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</si>
  <si>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</si>
  <si>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</si>
  <si>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</si>
  <si>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</si>
  <si>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</si>
  <si>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</si>
  <si>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</si>
  <si>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</si>
  <si>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</si>
  <si>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</si>
  <si>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</si>
  <si>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</si>
  <si>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</si>
  <si>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</si>
  <si>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</si>
  <si>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</si>
  <si>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</si>
  <si>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</si>
  <si>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</si>
  <si>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</si>
  <si>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</si>
  <si>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</si>
  <si>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</si>
  <si>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</si>
  <si>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</si>
  <si>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</si>
  <si>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</si>
  <si>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</si>
  <si>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</si>
  <si>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</si>
  <si>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</si>
  <si>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</si>
  <si>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</si>
  <si>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</si>
  <si>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</si>
  <si>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</si>
  <si>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</si>
  <si>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</si>
  <si>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</si>
  <si>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</si>
  <si>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</si>
  <si>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</si>
  <si>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</si>
  <si>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</si>
  <si>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</si>
  <si>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</si>
  <si>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</si>
  <si>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</si>
  <si>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</si>
  <si>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</si>
  <si>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</si>
  <si>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</si>
  <si>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</si>
  <si>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</si>
  <si>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</si>
  <si>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</si>
  <si>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</si>
  <si>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</si>
  <si>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</si>
  <si>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</si>
  <si>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</si>
  <si>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</si>
  <si>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</si>
  <si>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</si>
  <si>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</si>
  <si>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</si>
  <si>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</si>
  <si>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</si>
  <si>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</si>
  <si>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</si>
  <si>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</si>
  <si>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</si>
  <si>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</si>
  <si>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</si>
  <si>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</si>
  <si>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</si>
  <si>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</si>
  <si>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</si>
  <si>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</si>
  <si>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</si>
  <si>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</si>
  <si>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</si>
  <si>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</si>
  <si>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</si>
  <si>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</si>
  <si>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</si>
  <si>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</si>
  <si>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</si>
  <si>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</si>
  <si>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</si>
  <si>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</si>
  <si>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</si>
  <si>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</si>
  <si>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</si>
  <si>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</si>
  <si>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</si>
  <si>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</si>
  <si>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</si>
  <si>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</si>
  <si>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</si>
  <si>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</si>
  <si>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</si>
  <si>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</si>
  <si>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</si>
  <si>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</si>
  <si>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</si>
  <si>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</si>
  <si>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</si>
  <si>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</si>
  <si>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</si>
  <si>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</si>
  <si>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</si>
  <si>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</si>
  <si>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</si>
  <si>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</si>
  <si>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</si>
  <si>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</si>
  <si>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</si>
  <si>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</si>
  <si>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</si>
  <si>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</si>
  <si>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</si>
  <si>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</si>
  <si>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</si>
  <si>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</si>
  <si>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</si>
  <si>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</si>
  <si>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</si>
  <si>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</si>
  <si>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</si>
  <si>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</si>
  <si>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</si>
  <si>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</si>
  <si>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</si>
  <si>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</si>
  <si>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</si>
  <si>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</si>
  <si>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</si>
  <si>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</si>
  <si>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</si>
  <si>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</si>
  <si>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</si>
  <si>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</si>
  <si>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</si>
  <si>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</si>
  <si>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</si>
  <si>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</si>
  <si>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</si>
  <si>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</si>
  <si>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</si>
  <si>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</si>
  <si>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</si>
  <si>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</si>
  <si>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</si>
  <si>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</si>
  <si>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</si>
  <si>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</si>
  <si>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</si>
  <si>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</si>
  <si>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</si>
  <si>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</si>
  <si>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</si>
  <si>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</si>
  <si>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</si>
  <si>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</si>
  <si>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</si>
  <si>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</si>
  <si>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</si>
  <si>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</si>
  <si>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</si>
  <si>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</si>
  <si>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</si>
  <si>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</si>
  <si>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</si>
  <si>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</si>
  <si>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</si>
  <si>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</si>
  <si>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</si>
  <si>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</si>
  <si>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</si>
  <si>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</si>
  <si>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</si>
  <si>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</si>
  <si>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</si>
  <si>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</si>
  <si>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</si>
  <si>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</si>
  <si>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</si>
  <si>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</si>
  <si>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</si>
  <si>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</si>
  <si>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</si>
  <si>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</si>
  <si>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</si>
  <si>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</si>
  <si>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</si>
  <si>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</si>
  <si>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</si>
  <si>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</si>
  <si>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</si>
  <si>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</si>
  <si>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</si>
  <si>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</si>
  <si>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</si>
  <si>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</si>
  <si>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</si>
  <si>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</si>
  <si>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</si>
  <si>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</si>
  <si>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</si>
  <si>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</si>
  <si>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</si>
  <si>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</si>
  <si>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</si>
  <si>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</si>
  <si>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</si>
  <si>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</si>
  <si>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</si>
  <si>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</si>
  <si>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</si>
  <si>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</si>
  <si>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</si>
  <si>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</si>
  <si>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</si>
  <si>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</si>
  <si>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</si>
  <si>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</si>
  <si>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</si>
  <si>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</si>
  <si>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</si>
  <si>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</si>
  <si>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</si>
  <si>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</si>
  <si>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</si>
  <si>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</si>
  <si>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</si>
  <si>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</si>
  <si>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</si>
  <si>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</si>
  <si>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</si>
  <si>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</si>
  <si>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</si>
  <si>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</si>
  <si>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</si>
  <si>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</si>
  <si>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</si>
  <si>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</si>
  <si>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</si>
  <si>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</si>
  <si>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</si>
  <si>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</si>
  <si>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</si>
  <si>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</si>
  <si>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</si>
  <si>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</si>
  <si>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</si>
  <si>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</si>
  <si>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</si>
  <si>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</si>
  <si>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</si>
  <si>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</si>
  <si>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</si>
  <si>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</si>
  <si>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</si>
  <si>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</si>
  <si>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</si>
  <si>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</si>
  <si>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</si>
  <si>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</si>
  <si>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</si>
  <si>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</si>
  <si>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</si>
  <si>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</si>
  <si>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</si>
  <si>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</si>
  <si>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</si>
  <si>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</si>
  <si>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</si>
  <si>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</si>
  <si>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</si>
  <si>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</si>
  <si>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</si>
  <si>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</si>
  <si>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</si>
  <si>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</si>
  <si>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</si>
  <si>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</si>
  <si>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</si>
  <si>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</si>
  <si>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</si>
  <si>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</si>
  <si>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</si>
  <si>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</si>
  <si>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</si>
  <si>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</si>
  <si>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</si>
  <si>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</si>
  <si>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</si>
  <si>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</si>
  <si>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</si>
  <si>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</si>
  <si>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</si>
  <si>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</si>
  <si>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</si>
  <si>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</si>
  <si>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</si>
  <si>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</si>
  <si>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</si>
  <si>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</si>
  <si>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</si>
  <si>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</si>
  <si>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</si>
  <si>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</si>
  <si>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</si>
  <si>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</si>
  <si>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</si>
  <si>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</si>
  <si>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</si>
  <si>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</si>
  <si>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</si>
  <si>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</si>
  <si>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</si>
  <si>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</si>
  <si>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</si>
  <si>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</si>
  <si>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</si>
  <si>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</si>
  <si>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</si>
  <si>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</si>
  <si>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</si>
  <si>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</si>
  <si>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</si>
  <si>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</si>
  <si>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</si>
  <si>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</si>
  <si>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</si>
  <si>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</si>
  <si>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</si>
  <si>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</si>
  <si>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</si>
  <si>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</si>
  <si>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</si>
  <si>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</si>
  <si>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</si>
  <si>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</si>
  <si>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</si>
  <si>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</si>
  <si>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</si>
  <si>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</si>
  <si>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</si>
  <si>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</si>
  <si>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</si>
  <si>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</si>
  <si>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</si>
  <si>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</si>
  <si>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</si>
  <si>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</si>
  <si>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</si>
  <si>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</si>
  <si>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</si>
  <si>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</si>
  <si>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</si>
  <si>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</si>
  <si>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</si>
  <si>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</si>
  <si>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</si>
  <si>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</si>
  <si>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</si>
  <si>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</si>
  <si>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</si>
  <si>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</si>
  <si>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</si>
  <si>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</si>
  <si>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</si>
  <si>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</si>
  <si>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</si>
  <si>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</si>
  <si>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</si>
  <si>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</si>
  <si>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</si>
  <si>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</si>
  <si>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</si>
  <si>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</si>
  <si>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</si>
  <si>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</si>
  <si>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</si>
  <si>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</si>
  <si>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</si>
  <si>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</si>
  <si>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</si>
  <si>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</si>
  <si>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</si>
  <si>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</si>
  <si>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</si>
  <si>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</si>
  <si>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</si>
  <si>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</si>
  <si>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</si>
  <si>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</si>
  <si>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</si>
  <si>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</si>
  <si>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</si>
  <si>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</si>
  <si>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</si>
  <si>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</si>
  <si>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</si>
  <si>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</si>
  <si>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</si>
  <si>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</si>
  <si>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</si>
  <si>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</si>
  <si>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</si>
  <si>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</si>
  <si>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</si>
  <si>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</si>
  <si>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</si>
  <si>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</si>
  <si>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</si>
  <si>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</si>
  <si>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</si>
  <si>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</si>
  <si>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</si>
  <si>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</si>
  <si>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</si>
  <si>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</si>
  <si>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</si>
  <si>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</si>
  <si>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</si>
  <si>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</si>
  <si>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</si>
  <si>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</si>
  <si>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</si>
  <si>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</si>
  <si>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</si>
  <si>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</si>
  <si>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</si>
  <si>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</si>
  <si>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</si>
  <si>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</si>
  <si>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</si>
  <si>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</si>
  <si>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</si>
  <si>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</si>
  <si>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</si>
  <si>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</si>
  <si>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</si>
  <si>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</si>
  <si>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</si>
  <si>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</si>
  <si>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</si>
  <si>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</si>
  <si>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</si>
  <si>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</si>
  <si>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</si>
  <si>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</si>
  <si>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</si>
  <si>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</si>
  <si>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</si>
  <si>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</si>
  <si>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</si>
  <si>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</si>
  <si>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</si>
  <si>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</si>
  <si>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</si>
  <si>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</si>
  <si>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</si>
  <si>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</si>
  <si>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</si>
  <si>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</si>
  <si>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</si>
  <si>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</si>
  <si>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</si>
  <si>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</si>
  <si>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</si>
  <si>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</si>
  <si>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</si>
  <si>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</si>
  <si>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</si>
  <si>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</si>
  <si>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</si>
  <si>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</si>
  <si>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</si>
  <si>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</si>
  <si>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</si>
  <si>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</si>
  <si>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</si>
  <si>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</si>
  <si>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</si>
  <si>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</si>
  <si>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</si>
  <si>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</si>
  <si>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</si>
  <si>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</si>
  <si>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</si>
  <si>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</si>
  <si>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</si>
  <si>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</si>
  <si>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</si>
  <si>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</si>
  <si>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</si>
  <si>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</si>
  <si>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</si>
  <si>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</si>
  <si>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</si>
  <si>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</si>
  <si>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</si>
  <si>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</si>
  <si>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</si>
  <si>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</si>
  <si>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</si>
  <si>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</si>
  <si>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</si>
  <si>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</si>
  <si>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</si>
  <si>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</si>
  <si>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</si>
  <si>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</si>
  <si>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</si>
  <si>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</si>
  <si>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</si>
  <si>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</si>
  <si>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</si>
  <si>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</si>
  <si>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</si>
  <si>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</si>
  <si>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</si>
  <si>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</si>
  <si>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</si>
  <si>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</si>
  <si>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</si>
  <si>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</si>
  <si>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</si>
  <si>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</si>
  <si>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</si>
  <si>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</si>
  <si>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</si>
  <si>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</si>
  <si>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</si>
  <si>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</si>
  <si>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</si>
  <si>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</si>
  <si>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</si>
  <si>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</si>
  <si>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</si>
  <si>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</si>
  <si>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</si>
  <si>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</si>
  <si>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</si>
  <si>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</si>
  <si>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</si>
  <si>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</si>
  <si>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</si>
  <si>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</si>
  <si>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</si>
  <si>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</si>
  <si>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</si>
  <si>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</si>
  <si>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</si>
  <si>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</si>
  <si>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</si>
  <si>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</si>
  <si>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</si>
  <si>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</si>
  <si>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</si>
  <si>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</si>
  <si>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</si>
  <si>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</si>
  <si>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</si>
  <si>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</si>
  <si>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</si>
  <si>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</si>
  <si>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</si>
  <si>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</si>
  <si>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</si>
  <si>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</si>
  <si>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</si>
  <si>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</si>
  <si>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</si>
  <si>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</si>
  <si>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</si>
  <si>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</si>
  <si>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</si>
  <si>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</si>
  <si>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</si>
  <si>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</si>
  <si>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</si>
  <si>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</si>
  <si>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</si>
  <si>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</si>
  <si>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</si>
  <si>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</si>
  <si>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</si>
  <si>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</si>
  <si>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</si>
  <si>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</si>
  <si>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</si>
  <si>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</si>
  <si>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</si>
  <si>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</si>
  <si>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</si>
  <si>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</si>
  <si>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</si>
  <si>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</si>
  <si>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</si>
  <si>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</si>
  <si>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</si>
  <si>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</si>
  <si>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</si>
  <si>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</si>
  <si>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</si>
  <si>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</si>
  <si>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</si>
  <si>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</si>
  <si>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</si>
  <si>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</si>
  <si>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</si>
  <si>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</si>
  <si>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</si>
  <si>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</si>
  <si>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</si>
  <si>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</si>
  <si>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</si>
  <si>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</si>
  <si>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</si>
  <si>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</si>
  <si>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</si>
  <si>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</si>
  <si>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</si>
  <si>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</si>
  <si>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</si>
  <si>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</si>
  <si>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</si>
  <si>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</si>
  <si>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</si>
  <si>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</si>
  <si>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</si>
  <si>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</si>
  <si>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</si>
  <si>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</si>
  <si>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</si>
  <si>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</si>
  <si>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</si>
  <si>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</si>
  <si>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</si>
  <si>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</si>
  <si>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</si>
  <si>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</si>
  <si>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</si>
  <si>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</si>
  <si>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</si>
  <si>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</si>
  <si>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</si>
  <si>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</si>
  <si>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</si>
  <si>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</si>
  <si>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</si>
  <si>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</si>
  <si>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</si>
  <si>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</si>
  <si>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</si>
  <si>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</si>
  <si>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</si>
  <si>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</si>
  <si>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</si>
  <si>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</si>
  <si>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</si>
  <si>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</si>
  <si>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</si>
  <si>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</si>
  <si>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</si>
  <si>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</si>
  <si>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</si>
  <si>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</si>
  <si>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</si>
  <si>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</si>
  <si>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</si>
  <si>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</si>
  <si>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</si>
  <si>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</si>
  <si>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</si>
  <si>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</si>
  <si>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</si>
  <si>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</si>
  <si>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</si>
  <si>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</si>
  <si>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</si>
  <si>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</si>
  <si>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</si>
  <si>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</si>
  <si>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</si>
  <si>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</si>
  <si>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</si>
  <si>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</si>
  <si>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</si>
  <si>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</si>
  <si>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</si>
  <si>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</si>
  <si>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</si>
  <si>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</si>
  <si>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</si>
  <si>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</si>
  <si>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</si>
  <si>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</si>
  <si>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</si>
  <si>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</si>
  <si>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</si>
  <si>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</si>
  <si>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</si>
  <si>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</si>
  <si>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</si>
  <si>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</si>
  <si>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</si>
  <si>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</si>
  <si>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</si>
  <si>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</si>
  <si>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</si>
  <si>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</si>
  <si>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</si>
  <si>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</si>
  <si>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</si>
  <si>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</si>
  <si>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</si>
  <si>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</si>
  <si>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</si>
  <si>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</si>
  <si>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</si>
  <si>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</si>
  <si>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</si>
  <si>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</si>
  <si>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</si>
  <si>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</si>
  <si>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</si>
  <si>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</si>
  <si>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</si>
  <si>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</si>
  <si>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</si>
  <si>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</si>
  <si>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</si>
  <si>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</si>
  <si>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</si>
  <si>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</si>
  <si>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</si>
  <si>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</si>
  <si>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</si>
  <si>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</si>
  <si>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</si>
  <si>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</si>
  <si>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</si>
  <si>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</si>
  <si>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</si>
  <si>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</si>
  <si>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</si>
  <si>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</si>
  <si>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</si>
  <si>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</si>
  <si>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</si>
  <si>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</si>
  <si>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</si>
  <si>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</si>
  <si>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</si>
  <si>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</si>
  <si>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</si>
  <si>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</si>
  <si>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</si>
  <si>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</si>
  <si>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</si>
  <si>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</si>
  <si>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</si>
  <si>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</si>
  <si>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</si>
  <si>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</si>
  <si>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</si>
  <si>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</si>
  <si>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</si>
  <si>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</si>
  <si>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</si>
  <si>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</si>
  <si>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</si>
  <si>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</si>
  <si>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</si>
  <si>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</si>
  <si>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</si>
  <si>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</si>
  <si>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</si>
  <si>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</si>
  <si>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</si>
  <si>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</si>
  <si>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</si>
  <si>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</si>
  <si>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</si>
  <si>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</si>
  <si>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</si>
  <si>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</si>
  <si>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</si>
  <si>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</si>
  <si>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</si>
  <si>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</si>
  <si>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</si>
  <si>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</si>
  <si>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</si>
  <si>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</si>
  <si>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</si>
  <si>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</si>
  <si>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</si>
  <si>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</si>
  <si>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</si>
  <si>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</si>
  <si>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</si>
  <si>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</si>
  <si>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</si>
  <si>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</si>
  <si>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</si>
  <si>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</si>
  <si>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</si>
  <si>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</si>
  <si>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</si>
  <si>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</si>
  <si>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</si>
  <si>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</si>
  <si>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</si>
  <si>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</si>
  <si>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</si>
  <si>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</si>
  <si>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</si>
  <si>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</si>
  <si>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</si>
  <si>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</si>
  <si>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</si>
  <si>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</si>
  <si>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</si>
  <si>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</si>
  <si>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</si>
  <si>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</si>
  <si>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</si>
  <si>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</si>
  <si>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</si>
  <si>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</si>
  <si>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</si>
  <si>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</si>
  <si>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</si>
  <si>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</si>
  <si>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</si>
  <si>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</si>
  <si>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</si>
  <si>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</si>
  <si>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</si>
  <si>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</si>
  <si>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</si>
  <si>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</si>
  <si>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</si>
  <si>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</si>
  <si>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</si>
  <si>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</si>
  <si>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</si>
  <si>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</si>
  <si>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</si>
  <si>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</si>
  <si>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</si>
  <si>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</si>
  <si>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</si>
  <si>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</si>
  <si>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</si>
  <si>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</si>
  <si>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</si>
  <si>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</si>
  <si>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</si>
  <si>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</si>
  <si>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</si>
  <si>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</si>
  <si>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</si>
  <si>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</si>
  <si>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</si>
  <si>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</si>
  <si>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</si>
  <si>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</si>
  <si>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</si>
  <si>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</si>
  <si>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</si>
  <si>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</si>
  <si>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</si>
  <si>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</si>
  <si>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</si>
  <si>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</si>
  <si>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</si>
  <si>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</si>
  <si>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</si>
  <si>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</si>
  <si>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</si>
  <si>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</si>
  <si>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</si>
  <si>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</si>
  <si>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</si>
  <si>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</si>
  <si>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</si>
  <si>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</si>
  <si>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</si>
  <si>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</si>
  <si>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</si>
  <si>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</si>
  <si>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</si>
  <si>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</si>
  <si>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</si>
  <si>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</si>
  <si>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</si>
  <si>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</si>
  <si>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</si>
  <si>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</si>
  <si>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</si>
  <si>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</si>
  <si>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</si>
  <si>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</si>
  <si>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</si>
  <si>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</si>
  <si>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</si>
  <si>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</si>
  <si>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</si>
  <si>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</si>
  <si>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</si>
  <si>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</si>
  <si>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</si>
  <si>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</si>
  <si>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</si>
  <si>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</si>
  <si>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</si>
  <si>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</si>
  <si>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</si>
  <si>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</si>
  <si>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</si>
  <si>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</si>
  <si>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</si>
  <si>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</si>
  <si>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</si>
  <si>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</si>
  <si>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</si>
  <si>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</si>
  <si>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</si>
  <si>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</si>
  <si>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</si>
  <si>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</si>
  <si>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</si>
  <si>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</si>
  <si>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</si>
  <si>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</si>
  <si>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</si>
  <si>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</si>
  <si>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</si>
  <si>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</si>
  <si>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</si>
  <si>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</si>
  <si>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</si>
  <si>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</si>
  <si>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</si>
  <si>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</si>
  <si>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</si>
  <si>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</si>
  <si>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</si>
  <si>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</si>
  <si>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</si>
  <si>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</si>
  <si>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</si>
  <si>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</si>
  <si>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</si>
  <si>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</si>
  <si>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</si>
  <si>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</si>
  <si>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</si>
  <si>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</si>
  <si>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</si>
  <si>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</si>
  <si>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</si>
  <si>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</si>
  <si>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</si>
  <si>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</si>
  <si>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</si>
  <si>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</si>
  <si>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</si>
  <si>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</si>
  <si>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</si>
  <si>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</si>
  <si>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</si>
  <si>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</si>
  <si>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</si>
  <si>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</si>
  <si>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</si>
  <si>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</si>
  <si>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</si>
  <si>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</si>
  <si>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</si>
  <si>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</si>
  <si>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</si>
  <si>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</si>
  <si>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</si>
  <si>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</si>
  <si>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</si>
  <si>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</si>
  <si>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</si>
  <si>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</si>
  <si>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</si>
  <si>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</si>
  <si>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</si>
  <si>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</si>
  <si>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</si>
  <si>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</si>
  <si>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</si>
  <si>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</si>
  <si>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</si>
  <si>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</si>
  <si>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</si>
  <si>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</si>
  <si>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</si>
  <si>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</si>
  <si>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</si>
  <si>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</si>
  <si>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</si>
  <si>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</si>
  <si>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</si>
  <si>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</si>
  <si>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</si>
  <si>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</si>
  <si>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</si>
  <si>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</si>
  <si>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</si>
  <si>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</si>
  <si>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</si>
  <si>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</si>
  <si>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</si>
  <si>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</si>
  <si>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</si>
  <si>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</si>
  <si>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</si>
  <si>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</si>
  <si>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</si>
  <si>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</si>
  <si>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</si>
  <si>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</si>
  <si>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</si>
  <si>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</si>
  <si>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</si>
  <si>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</si>
  <si>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</si>
  <si>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</si>
  <si>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</si>
  <si>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</si>
  <si>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</si>
  <si>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</si>
  <si>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</si>
  <si>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</si>
  <si>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</si>
  <si>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</si>
  <si>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</si>
  <si>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</si>
  <si>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</si>
  <si>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</si>
  <si>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</si>
  <si>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</si>
  <si>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</si>
  <si>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</si>
  <si>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</si>
  <si>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</si>
  <si>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</si>
  <si>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</si>
  <si>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</si>
  <si>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</si>
  <si>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</si>
  <si>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</si>
  <si>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</si>
  <si>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</si>
  <si>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</si>
  <si>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</si>
  <si>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</si>
  <si>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</si>
  <si>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</si>
  <si>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</si>
  <si>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</si>
  <si>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</si>
  <si>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</si>
  <si>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</si>
  <si>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</si>
  <si>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</si>
  <si>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</si>
  <si>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</si>
  <si>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</si>
  <si>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</si>
  <si>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</si>
  <si>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</si>
  <si>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</si>
  <si>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</si>
  <si>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</si>
  <si>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</si>
  <si>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</si>
  <si>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</si>
  <si>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</si>
  <si>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</si>
  <si>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</si>
  <si>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</si>
  <si>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</si>
  <si>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</si>
  <si>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</si>
  <si>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</si>
  <si>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</si>
  <si>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</si>
  <si>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</si>
  <si>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</si>
  <si>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</si>
  <si>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</si>
  <si>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</si>
  <si>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</si>
  <si>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</si>
  <si>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</si>
  <si>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</si>
  <si>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</si>
  <si>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</si>
  <si>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</si>
  <si>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</si>
  <si>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</si>
  <si>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</si>
  <si>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</si>
  <si>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</si>
  <si>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</si>
  <si>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</si>
  <si>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</si>
  <si>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</si>
  <si>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</si>
  <si>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</si>
  <si>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</si>
  <si>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</si>
  <si>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</si>
  <si>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</si>
  <si>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</si>
  <si>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</si>
  <si>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</si>
  <si>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</si>
  <si>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</si>
  <si>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</si>
  <si>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</si>
  <si>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</si>
  <si>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</si>
  <si>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</si>
  <si>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</si>
  <si>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</si>
  <si>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</si>
  <si>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</si>
  <si>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</si>
  <si>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</si>
  <si>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</si>
  <si>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</si>
  <si>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</si>
  <si>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</si>
  <si>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</si>
  <si>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</si>
  <si>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</si>
  <si>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</si>
  <si>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</si>
  <si>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</si>
  <si>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</si>
  <si>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</si>
  <si>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</si>
  <si>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</si>
  <si>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</si>
  <si>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</si>
  <si>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</si>
  <si>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</si>
  <si>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</si>
  <si>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</si>
  <si>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</si>
  <si>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</si>
  <si>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</si>
  <si>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</si>
  <si>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</si>
  <si>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</si>
  <si>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</si>
  <si>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</si>
  <si>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</si>
  <si>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</si>
  <si>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</si>
  <si>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</si>
  <si>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</si>
  <si>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</si>
  <si>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</si>
  <si>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</si>
  <si>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</si>
  <si>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</si>
  <si>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</si>
  <si>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</si>
  <si>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</si>
  <si>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</si>
  <si>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</si>
  <si>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</si>
  <si>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</si>
  <si>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</si>
  <si>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</si>
  <si>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</si>
  <si>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</si>
  <si>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</si>
  <si>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</si>
  <si>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</si>
  <si>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</si>
  <si>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</si>
  <si>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</si>
  <si>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</si>
  <si>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</si>
  <si>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</si>
  <si>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</si>
  <si>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</si>
  <si>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</si>
  <si>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</si>
  <si>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</si>
  <si>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</si>
  <si>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</si>
  <si>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</si>
  <si>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</si>
  <si>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</si>
  <si>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</si>
  <si>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</si>
  <si>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</si>
  <si>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</si>
  <si>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</si>
  <si>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</si>
  <si>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</si>
  <si>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</si>
  <si>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</si>
  <si>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</si>
  <si>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</si>
  <si>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</si>
  <si>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</si>
  <si>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</si>
  <si>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</si>
  <si>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</si>
  <si>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</si>
  <si>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</si>
  <si>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</si>
  <si>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</si>
  <si>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</si>
  <si>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</si>
  <si>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</si>
  <si>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</si>
  <si>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</si>
  <si>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</si>
  <si>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</si>
  <si>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</si>
  <si>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</si>
  <si>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</si>
  <si>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</si>
  <si>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</si>
  <si>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</si>
  <si>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</si>
  <si>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</si>
  <si>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</si>
  <si>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</si>
  <si>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</si>
  <si>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</si>
  <si>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</si>
  <si>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</si>
  <si>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</si>
  <si>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</si>
  <si>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</si>
  <si>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</si>
  <si>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</si>
  <si>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</si>
  <si>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</si>
  <si>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</si>
  <si>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</si>
  <si>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</si>
  <si>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</si>
  <si>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</si>
  <si>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</si>
  <si>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</si>
  <si>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</si>
  <si>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</si>
  <si>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</si>
  <si>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</si>
  <si>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</si>
  <si>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</si>
  <si>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</si>
  <si>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</si>
  <si>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</si>
  <si>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</si>
  <si>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</si>
  <si>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</si>
  <si>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</si>
  <si>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</si>
  <si>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</si>
  <si>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</si>
  <si>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</si>
  <si>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</si>
  <si>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</si>
  <si>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</si>
  <si>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</si>
  <si>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</si>
  <si>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</si>
  <si>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</si>
  <si>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</si>
  <si>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</si>
  <si>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</si>
  <si>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</si>
  <si>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</si>
  <si>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</si>
  <si>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</si>
  <si>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</si>
  <si>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</si>
  <si>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</si>
  <si>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</si>
  <si>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</si>
  <si>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</si>
  <si>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</si>
  <si>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</si>
  <si>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</si>
  <si>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</si>
  <si>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</si>
  <si>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</si>
  <si>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</si>
  <si>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</si>
  <si>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</si>
  <si>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</si>
  <si>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</si>
  <si>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</si>
  <si>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</si>
  <si>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</si>
  <si>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</si>
  <si>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</si>
  <si>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</si>
  <si>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</si>
  <si>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</si>
  <si>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</si>
  <si>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</si>
  <si>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</si>
  <si>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</si>
  <si>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</si>
  <si>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</si>
  <si>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</si>
  <si>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</si>
  <si>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</si>
  <si>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</si>
  <si>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</si>
  <si>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</si>
  <si>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</si>
  <si>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</si>
  <si>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</si>
  <si>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</si>
  <si>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</si>
  <si>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</si>
  <si>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</si>
  <si>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</si>
  <si>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</si>
  <si>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</si>
  <si>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</si>
  <si>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</si>
  <si>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</si>
  <si>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</si>
  <si>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</si>
  <si>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</si>
  <si>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</si>
  <si>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</si>
  <si>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</si>
  <si>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</si>
  <si>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</si>
  <si>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</si>
  <si>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</si>
  <si>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</si>
  <si>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</si>
  <si>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</si>
  <si>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</si>
  <si>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</si>
  <si>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</si>
  <si>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</si>
  <si>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</si>
  <si>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</si>
  <si>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</si>
  <si>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</si>
  <si>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</si>
  <si>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</si>
  <si>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</si>
  <si>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</si>
  <si>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</si>
  <si>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</si>
  <si>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</si>
  <si>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</si>
  <si>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</si>
  <si>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</si>
  <si>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</si>
  <si>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</si>
  <si>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</si>
  <si>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</si>
  <si>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</si>
  <si>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</si>
  <si>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</si>
  <si>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</si>
  <si>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</si>
  <si>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</si>
  <si>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</si>
  <si>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</si>
  <si>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</si>
  <si>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</si>
  <si>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</si>
  <si>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</si>
  <si>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</si>
  <si>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</si>
  <si>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</si>
  <si>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</si>
  <si>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</si>
  <si>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</si>
  <si>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</si>
  <si>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</si>
  <si>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</si>
  <si>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</si>
  <si>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</si>
  <si>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</si>
  <si>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</si>
  <si>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</si>
  <si>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</si>
  <si>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</si>
  <si>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</si>
  <si>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</si>
  <si>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</si>
  <si>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</si>
  <si>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</si>
  <si>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</si>
  <si>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</si>
  <si>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</si>
  <si>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</si>
  <si>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</si>
  <si>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</si>
  <si>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</si>
  <si>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</si>
  <si>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</si>
  <si>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</si>
  <si>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</si>
  <si>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</si>
  <si>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</si>
  <si>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</si>
  <si>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</si>
  <si>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</si>
  <si>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</si>
  <si>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</si>
  <si>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</si>
  <si>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</si>
  <si>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</si>
  <si>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</si>
  <si>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</si>
  <si>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</si>
  <si>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</si>
  <si>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</si>
  <si>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</si>
  <si>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</si>
  <si>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</si>
  <si>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</si>
  <si>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</si>
  <si>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</si>
  <si>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</si>
  <si>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</si>
  <si>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</si>
  <si>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</si>
  <si>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</si>
  <si>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</si>
  <si>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</si>
  <si>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</si>
  <si>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</si>
  <si>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</si>
  <si>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</si>
  <si>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</si>
  <si>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</si>
  <si>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</si>
  <si>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</si>
  <si>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</si>
  <si>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</si>
  <si>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</si>
  <si>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</si>
  <si>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</si>
  <si>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</si>
  <si>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</si>
  <si>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</si>
  <si>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</si>
  <si>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</si>
  <si>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</si>
  <si>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</si>
  <si>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</si>
  <si>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</si>
  <si>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</si>
  <si>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</si>
  <si>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</si>
  <si>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</si>
  <si>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</si>
  <si>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</si>
  <si>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</si>
  <si>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</si>
  <si>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</si>
  <si>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</si>
  <si>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</si>
  <si>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</si>
  <si>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</si>
  <si>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</si>
  <si>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</si>
  <si>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</si>
  <si>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</si>
  <si>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</si>
  <si>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</si>
  <si>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</si>
  <si>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</si>
  <si>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</si>
  <si>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</si>
  <si>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</si>
  <si>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</si>
  <si>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</si>
  <si>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</si>
  <si>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</si>
  <si>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</si>
  <si>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</si>
  <si>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</si>
  <si>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</si>
  <si>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</si>
  <si>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</si>
  <si>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</si>
  <si>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</si>
  <si>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</si>
  <si>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</si>
  <si>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</si>
  <si>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</si>
  <si>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</si>
  <si>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</si>
  <si>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</si>
  <si>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</si>
  <si>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</si>
  <si>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</si>
  <si>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</si>
  <si>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</si>
  <si>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</si>
  <si>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</si>
  <si>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</si>
  <si>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</si>
  <si>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</si>
  <si>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</si>
  <si>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</si>
  <si>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</si>
  <si>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</si>
  <si>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</si>
  <si>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</si>
  <si>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</si>
  <si>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</si>
  <si>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</si>
  <si>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</si>
  <si>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</si>
  <si>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</si>
  <si>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</si>
  <si>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</si>
  <si>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</si>
  <si>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</si>
  <si>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</si>
  <si>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</si>
  <si>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</si>
  <si>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</si>
  <si>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</si>
  <si>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</si>
  <si>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</si>
  <si>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</si>
  <si>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</si>
  <si>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</si>
  <si>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</si>
  <si>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</si>
  <si>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</si>
  <si>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</si>
  <si>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</si>
  <si>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</si>
  <si>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</si>
  <si>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</si>
  <si>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</si>
  <si>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</si>
  <si>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</si>
  <si>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</si>
  <si>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</si>
  <si>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</si>
  <si>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</si>
  <si>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</si>
  <si>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</si>
  <si>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</si>
  <si>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</si>
  <si>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</si>
  <si>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</si>
  <si>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</si>
  <si>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</si>
  <si>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</si>
  <si>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</si>
  <si>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</si>
  <si>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</si>
  <si>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</si>
  <si>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</si>
  <si>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</si>
  <si>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</si>
  <si>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</si>
  <si>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</si>
  <si>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</si>
  <si>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</si>
  <si>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</si>
  <si>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</si>
  <si>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</si>
  <si>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</si>
  <si>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</si>
  <si>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</si>
  <si>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</si>
  <si>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</si>
  <si>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</si>
  <si>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</si>
  <si>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</si>
  <si>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</si>
  <si>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</si>
  <si>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</si>
  <si>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</si>
  <si>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</si>
  <si>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</si>
  <si>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</si>
  <si>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</si>
  <si>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</si>
  <si>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</si>
  <si>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</si>
  <si>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</si>
  <si>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</si>
  <si>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</si>
  <si>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</si>
  <si>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</si>
  <si>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</si>
  <si>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</si>
  <si>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</si>
  <si>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</si>
  <si>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</si>
  <si>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</si>
  <si>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</si>
  <si>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</si>
  <si>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</si>
  <si>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</si>
  <si>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</si>
  <si>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</si>
  <si>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</si>
  <si>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</si>
  <si>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</si>
  <si>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</si>
  <si>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</si>
  <si>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</si>
  <si>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</si>
  <si>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</si>
  <si>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</si>
  <si>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</si>
  <si>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</si>
  <si>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</si>
  <si>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</si>
  <si>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</si>
  <si>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</si>
  <si>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</si>
  <si>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</si>
  <si>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</si>
  <si>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</si>
  <si>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</si>
  <si>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</si>
  <si>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</si>
  <si>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</si>
  <si>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</si>
  <si>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</si>
  <si>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</si>
  <si>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</si>
  <si>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</si>
  <si>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</si>
  <si>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</si>
  <si>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</si>
  <si>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</si>
  <si>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</si>
  <si>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</si>
  <si>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</si>
  <si>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</si>
  <si>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</si>
  <si>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</si>
  <si>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</si>
  <si>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</si>
  <si>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</si>
  <si>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</si>
  <si>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</si>
  <si>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</si>
  <si>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</si>
  <si>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</si>
  <si>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</si>
  <si>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</si>
  <si>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</si>
  <si>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</si>
  <si>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</si>
  <si>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</si>
  <si>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</si>
  <si>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</si>
  <si>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</si>
  <si>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</si>
  <si>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</si>
  <si>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</si>
  <si>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</si>
  <si>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</si>
  <si>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</si>
  <si>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</si>
  <si>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</si>
  <si>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</si>
  <si>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</si>
  <si>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</si>
  <si>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</si>
  <si>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</si>
  <si>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</si>
  <si>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</si>
  <si>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</si>
  <si>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</si>
  <si>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</si>
  <si>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</si>
  <si>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</si>
  <si>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</si>
  <si>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</si>
  <si>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</si>
  <si>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</si>
  <si>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</si>
  <si>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</si>
  <si>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</si>
  <si>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</si>
  <si>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</si>
  <si>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</si>
  <si>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</si>
  <si>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</si>
  <si>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</si>
  <si>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</si>
  <si>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</si>
  <si>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</si>
  <si>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</si>
  <si>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</si>
  <si>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</si>
  <si>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</si>
  <si>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</si>
  <si>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</si>
  <si>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</si>
  <si>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</si>
  <si>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</si>
  <si>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</si>
  <si>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</si>
  <si>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</si>
  <si>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</si>
  <si>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</si>
  <si>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</si>
  <si>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</si>
  <si>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</si>
  <si>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</si>
  <si>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</si>
  <si>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</si>
  <si>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</si>
  <si>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</si>
  <si>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</si>
  <si>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</si>
  <si>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</si>
  <si>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</si>
  <si>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</si>
  <si>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</si>
  <si>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</si>
  <si>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</si>
  <si>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</si>
  <si>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</si>
  <si>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</si>
  <si>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</si>
  <si>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</si>
  <si>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</si>
  <si>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</si>
  <si>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</si>
  <si>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</si>
  <si>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</si>
  <si>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</si>
  <si>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</si>
  <si>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</si>
  <si>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</si>
  <si>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</si>
  <si>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</si>
  <si>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</si>
  <si>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</si>
  <si>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</si>
  <si>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</si>
  <si>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</si>
  <si>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</si>
  <si>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</si>
  <si>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</si>
  <si>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</si>
  <si>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</si>
  <si>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</si>
  <si>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</si>
  <si>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</si>
  <si>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</si>
  <si>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</si>
  <si>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</si>
  <si>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</si>
  <si>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</si>
  <si>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</si>
  <si>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</si>
  <si>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</si>
  <si>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</si>
  <si>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</si>
  <si>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</si>
  <si>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</si>
  <si>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</si>
  <si>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</si>
  <si>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</si>
  <si>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</si>
  <si>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</si>
  <si>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</si>
  <si>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</si>
  <si>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</si>
  <si>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</si>
  <si>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</si>
  <si>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</si>
  <si>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</si>
  <si>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</si>
  <si>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</si>
  <si>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</si>
  <si>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</si>
  <si>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</si>
  <si>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</si>
  <si>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</si>
  <si>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</si>
  <si>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</si>
  <si>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</si>
  <si>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</si>
  <si>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</si>
  <si>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</si>
  <si>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</si>
  <si>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</si>
  <si>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</si>
  <si>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</si>
  <si>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</si>
  <si>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</si>
  <si>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</si>
  <si>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</si>
  <si>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</si>
  <si>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</si>
  <si>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</si>
  <si>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</si>
  <si>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</si>
  <si>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</si>
  <si>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</si>
  <si>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</si>
  <si>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</si>
  <si>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</si>
  <si>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</si>
  <si>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</si>
  <si>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</si>
  <si>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</si>
  <si>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</si>
  <si>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</si>
  <si>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</si>
  <si>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</si>
  <si>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</si>
  <si>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</si>
  <si>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</si>
  <si>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</si>
  <si>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</si>
  <si>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</si>
  <si>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</si>
  <si>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</si>
  <si>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</si>
  <si>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</si>
  <si>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</si>
  <si>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</si>
  <si>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</si>
  <si>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</si>
  <si>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</si>
  <si>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</si>
  <si>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</si>
  <si>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</si>
  <si>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</si>
  <si>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</si>
  <si>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</si>
  <si>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</si>
  <si>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</si>
  <si>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</si>
  <si>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</si>
  <si>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</si>
  <si>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</si>
  <si>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</si>
  <si>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</si>
  <si>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</si>
  <si>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</si>
  <si>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</si>
  <si>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</si>
  <si>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</si>
  <si>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</si>
  <si>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</si>
  <si>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</si>
  <si>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</si>
  <si>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</si>
  <si>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</si>
  <si>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</si>
  <si>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</si>
  <si>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</si>
  <si>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</si>
  <si>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</si>
  <si>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</si>
  <si>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</si>
  <si>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</si>
  <si>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</si>
  <si>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</si>
  <si>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</si>
  <si>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</si>
  <si>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</si>
  <si>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</si>
  <si>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</si>
  <si>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</si>
  <si>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</si>
  <si>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</si>
  <si>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</si>
  <si>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</si>
  <si>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</si>
  <si>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</si>
  <si>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</si>
  <si>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</si>
  <si>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</si>
  <si>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</si>
  <si>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</si>
  <si>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</si>
  <si>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</si>
  <si>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</si>
  <si>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</si>
  <si>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</si>
  <si>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</si>
  <si>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</si>
  <si>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</si>
  <si>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</si>
  <si>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</si>
  <si>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</si>
  <si>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</si>
  <si>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</si>
  <si>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</si>
  <si>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</si>
  <si>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</si>
  <si>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</si>
  <si>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</si>
  <si>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</si>
  <si>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</si>
  <si>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</si>
  <si>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</si>
  <si>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</si>
  <si>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</si>
  <si>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</si>
  <si>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</si>
  <si>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</si>
  <si>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</si>
  <si>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</si>
  <si>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</si>
  <si>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</si>
  <si>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</si>
  <si>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</si>
  <si>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</si>
  <si>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</si>
  <si>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</si>
  <si>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</si>
  <si>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</si>
  <si>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</si>
  <si>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</si>
  <si>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</si>
  <si>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</si>
  <si>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</si>
  <si>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</si>
  <si>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</si>
  <si>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</si>
  <si>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</si>
  <si>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</si>
  <si>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</si>
  <si>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</si>
  <si>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</si>
  <si>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</si>
  <si>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</si>
  <si>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</si>
  <si>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</si>
  <si>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</si>
  <si>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</si>
  <si>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</si>
  <si>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</si>
  <si>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</si>
  <si>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</si>
  <si>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</si>
  <si>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</si>
  <si>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</si>
  <si>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</si>
  <si>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</si>
  <si>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</si>
  <si>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</si>
  <si>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</si>
  <si>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</si>
  <si>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</si>
  <si>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</si>
  <si>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</si>
  <si>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</si>
  <si>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</si>
  <si>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</si>
  <si>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</si>
  <si>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</si>
  <si>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</si>
  <si>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</si>
  <si>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</si>
  <si>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</si>
  <si>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</si>
  <si>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</si>
  <si>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</si>
  <si>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</si>
  <si>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</si>
  <si>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</si>
  <si>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</si>
  <si>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</si>
  <si>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</si>
  <si>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</si>
  <si>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</si>
  <si>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</si>
  <si>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</si>
  <si>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</si>
  <si>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</si>
  <si>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</si>
  <si>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</si>
  <si>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</si>
  <si>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</si>
  <si>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</si>
  <si>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</si>
  <si>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</si>
  <si>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</si>
  <si>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</si>
  <si>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</si>
  <si>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</si>
  <si>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</si>
  <si>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</si>
  <si>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</si>
  <si>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</si>
  <si>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</si>
  <si>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</si>
  <si>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</si>
  <si>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</si>
  <si>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</si>
  <si>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</si>
  <si>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</si>
  <si>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</si>
  <si>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</si>
  <si>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</si>
  <si>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</si>
  <si>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</si>
  <si>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</si>
  <si>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</si>
  <si>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</si>
  <si>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</si>
  <si>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</si>
  <si>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</si>
  <si>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</si>
  <si>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</si>
  <si>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</si>
  <si>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</si>
  <si>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</si>
  <si>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</si>
  <si>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</si>
  <si>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</si>
  <si>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</si>
  <si>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</si>
  <si>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</si>
  <si>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</si>
  <si>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</si>
  <si>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</si>
  <si>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</si>
  <si>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</si>
  <si>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</si>
  <si>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</si>
  <si>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</si>
  <si>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</si>
  <si>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</si>
  <si>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</si>
  <si>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</si>
  <si>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</si>
  <si>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</si>
  <si>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</si>
  <si>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</si>
  <si>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</si>
  <si>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</si>
  <si>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</si>
  <si>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</si>
  <si>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</si>
  <si>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</si>
  <si>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</si>
  <si>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</si>
  <si>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</si>
  <si>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</si>
  <si>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</si>
  <si>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</si>
  <si>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</si>
  <si>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</si>
  <si>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</si>
  <si>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</si>
  <si>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</si>
  <si>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</si>
  <si>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</si>
  <si>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</si>
  <si>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</si>
  <si>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</si>
  <si>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</si>
  <si>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</si>
  <si>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</si>
  <si>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</si>
  <si>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</si>
  <si>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</si>
  <si>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</si>
  <si>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</si>
  <si>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</si>
  <si>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</si>
  <si>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</si>
  <si>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</si>
  <si>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</si>
  <si>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</si>
  <si>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</si>
  <si>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</si>
  <si>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</si>
  <si>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</si>
  <si>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</si>
  <si>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</si>
  <si>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</si>
  <si>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</si>
  <si>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</si>
  <si>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</si>
  <si>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</si>
  <si>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</si>
  <si>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</si>
  <si>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</si>
  <si>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</si>
  <si>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</si>
  <si>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</si>
  <si>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</si>
  <si>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</si>
  <si>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</si>
  <si>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</si>
  <si>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</si>
  <si>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</si>
  <si>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</si>
  <si>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</si>
  <si>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</si>
  <si>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</si>
  <si>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</si>
  <si>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</si>
  <si>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</si>
  <si>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</si>
  <si>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</si>
  <si>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</si>
  <si>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</si>
  <si>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</si>
  <si>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</si>
  <si>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</si>
  <si>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</si>
  <si>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</si>
  <si>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</si>
  <si>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</si>
  <si>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</si>
  <si>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</si>
  <si>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</si>
  <si>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</si>
  <si>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</si>
  <si>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</si>
  <si>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</si>
  <si>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</si>
  <si>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</si>
  <si>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</si>
  <si>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</si>
  <si>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</si>
  <si>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</si>
  <si>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</si>
  <si>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</si>
  <si>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</si>
  <si>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</si>
  <si>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</si>
  <si>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</si>
  <si>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</si>
  <si>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</si>
  <si>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</si>
  <si>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</si>
  <si>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</si>
  <si>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</si>
  <si>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</si>
  <si>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</si>
  <si>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</si>
  <si>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</si>
  <si>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</si>
  <si>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</si>
  <si>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</si>
  <si>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</si>
  <si>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</si>
  <si>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</si>
  <si>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</si>
  <si>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</si>
  <si>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</si>
  <si>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</si>
  <si>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</si>
  <si>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</si>
  <si>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</si>
  <si>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</si>
  <si>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</si>
  <si>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</si>
  <si>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</si>
  <si>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</si>
  <si>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</si>
  <si>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</si>
  <si>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</si>
  <si>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</si>
  <si>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</si>
  <si>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</si>
  <si>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</si>
  <si>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</si>
  <si>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</si>
  <si>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</si>
  <si>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</si>
  <si>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</si>
  <si>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</si>
  <si>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</si>
  <si>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</si>
  <si>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</si>
  <si>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</si>
  <si>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</si>
  <si>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</si>
  <si>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</si>
  <si>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</si>
  <si>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</si>
  <si>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</si>
  <si>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</si>
  <si>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</si>
  <si>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</si>
  <si>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</si>
  <si>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</si>
  <si>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</si>
  <si>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</si>
  <si>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</si>
  <si>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</si>
  <si>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</si>
  <si>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</si>
  <si>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</si>
  <si>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</si>
  <si>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</si>
  <si>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</si>
  <si>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</si>
  <si>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</si>
  <si>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</si>
  <si>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</si>
  <si>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</si>
  <si>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</si>
  <si>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</si>
  <si>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</si>
  <si>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</si>
  <si>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</si>
  <si>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</si>
  <si>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</si>
  <si>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</si>
  <si>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</si>
  <si>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</si>
  <si>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</si>
  <si>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</si>
  <si>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</si>
  <si>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</si>
  <si>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</si>
  <si>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</si>
  <si>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</si>
  <si>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</si>
  <si>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</si>
  <si>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</si>
  <si>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</si>
  <si>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</si>
  <si>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</si>
  <si>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</si>
  <si>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</si>
  <si>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</si>
  <si>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</si>
  <si>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</si>
  <si>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</si>
  <si>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</si>
  <si>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</si>
  <si>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</si>
  <si>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</si>
  <si>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</si>
  <si>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</si>
  <si>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</si>
  <si>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</si>
  <si>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</si>
  <si>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</si>
  <si>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</si>
  <si>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</si>
  <si>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</si>
  <si>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</si>
  <si>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</si>
  <si>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</si>
  <si>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</si>
  <si>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</si>
  <si>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</si>
  <si>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</si>
  <si>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</si>
  <si>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</si>
  <si>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</si>
  <si>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</si>
  <si>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</si>
  <si>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</si>
  <si>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</si>
  <si>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</si>
  <si>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</si>
  <si>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</si>
  <si>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</si>
  <si>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</si>
  <si>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</si>
  <si>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</si>
  <si>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</si>
  <si>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</si>
  <si>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</si>
  <si>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</si>
  <si>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</si>
  <si>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</si>
  <si>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</si>
  <si>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</si>
  <si>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</si>
  <si>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</si>
  <si>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</si>
  <si>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</si>
  <si>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</si>
  <si>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</si>
  <si>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</si>
  <si>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</si>
  <si>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</si>
  <si>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</si>
  <si>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</si>
  <si>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</si>
  <si>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</si>
  <si>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</si>
  <si>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</si>
  <si>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</si>
  <si>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</si>
  <si>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</si>
  <si>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</si>
  <si>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</si>
  <si>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</si>
  <si>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</si>
  <si>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</si>
  <si>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</si>
  <si>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</si>
  <si>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</si>
  <si>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</si>
  <si>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</si>
  <si>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</si>
  <si>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</si>
  <si>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</si>
  <si>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</si>
  <si>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</si>
  <si>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</si>
  <si>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</si>
  <si>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</si>
  <si>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</si>
  <si>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</si>
  <si>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</si>
  <si>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</si>
  <si>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</si>
  <si>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</si>
  <si>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</si>
  <si>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</si>
  <si>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</si>
  <si>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</si>
  <si>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</si>
  <si>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</si>
  <si>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</si>
  <si>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</si>
  <si>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</si>
  <si>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</si>
  <si>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</si>
  <si>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</si>
  <si>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</si>
  <si>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</si>
  <si>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</si>
  <si>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</si>
  <si>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</si>
  <si>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</si>
  <si>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</si>
  <si>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</si>
  <si>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</si>
  <si>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</si>
  <si>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</si>
  <si>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</si>
  <si>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</si>
  <si>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</si>
  <si>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</si>
  <si>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</si>
  <si>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</si>
  <si>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</si>
  <si>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</si>
  <si>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</si>
  <si>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</si>
  <si>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</si>
  <si>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</si>
  <si>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</si>
  <si>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</si>
  <si>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</si>
  <si>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</si>
  <si>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</si>
  <si>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</si>
  <si>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</si>
  <si>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</si>
  <si>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</si>
  <si>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</si>
  <si>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</si>
  <si>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</si>
  <si>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</si>
  <si>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</si>
  <si>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</si>
  <si>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</si>
  <si>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</si>
  <si>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</si>
  <si>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</si>
  <si>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</si>
  <si>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</si>
  <si>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</si>
  <si>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</si>
  <si>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</si>
  <si>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</si>
  <si>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</si>
  <si>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</si>
  <si>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</si>
  <si>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</si>
  <si>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</si>
  <si>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</si>
  <si>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</si>
  <si>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</si>
  <si>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</si>
  <si>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</si>
  <si>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</si>
  <si>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</si>
  <si>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</si>
  <si>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</si>
  <si>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</si>
  <si>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</si>
  <si>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</si>
  <si>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</si>
  <si>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</si>
  <si>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</si>
  <si>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</si>
  <si>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</si>
  <si>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</si>
  <si>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</si>
  <si>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</si>
  <si>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</si>
  <si>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</si>
  <si>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</si>
  <si>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</si>
  <si>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</si>
  <si>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</si>
  <si>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</si>
  <si>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</si>
  <si>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</si>
  <si>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</si>
  <si>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</si>
  <si>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</si>
  <si>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</si>
  <si>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</si>
  <si>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</si>
  <si>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</si>
  <si>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</si>
  <si>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</si>
  <si>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</si>
  <si>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</si>
  <si>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</si>
  <si>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</si>
  <si>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</si>
  <si>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</si>
  <si>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</si>
  <si>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</si>
  <si>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</si>
  <si>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</si>
  <si>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</si>
  <si>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</si>
  <si>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</si>
  <si>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</si>
  <si>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</si>
  <si>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</si>
  <si>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</si>
  <si>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</si>
  <si>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</si>
  <si>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</si>
  <si>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</si>
  <si>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</si>
  <si>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</si>
  <si>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</si>
  <si>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</si>
  <si>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</si>
  <si>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</si>
  <si>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</si>
  <si>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</si>
  <si>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</si>
  <si>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</si>
  <si>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</si>
  <si>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</si>
  <si>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</si>
  <si>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</si>
  <si>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</si>
  <si>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</si>
  <si>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</si>
  <si>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</si>
  <si>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</si>
  <si>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</si>
  <si>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</si>
  <si>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</si>
  <si>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</si>
  <si>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</si>
  <si>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</si>
  <si>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</si>
  <si>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</si>
  <si>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</si>
  <si>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</si>
  <si>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</si>
  <si>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</si>
  <si>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</si>
  <si>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</si>
  <si>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</si>
  <si>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</si>
  <si>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</si>
  <si>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</si>
  <si>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</si>
  <si>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</si>
  <si>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</si>
  <si>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</si>
  <si>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</si>
  <si>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</si>
  <si>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</si>
  <si>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</si>
  <si>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</si>
  <si>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</si>
  <si>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</si>
  <si>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</si>
  <si>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</si>
  <si>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</si>
  <si>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</si>
  <si>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</si>
  <si>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</si>
  <si>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</si>
  <si>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</si>
  <si>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</si>
  <si>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</si>
  <si>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</si>
  <si>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</si>
  <si>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</si>
  <si>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</si>
  <si>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</si>
  <si>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</si>
  <si>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</si>
  <si>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</si>
  <si>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</si>
  <si>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</si>
  <si>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</si>
  <si>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</si>
  <si>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</si>
  <si>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</si>
  <si>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</si>
  <si>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</si>
  <si>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</si>
  <si>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</si>
  <si>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</si>
  <si>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</si>
  <si>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</si>
  <si>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</si>
  <si>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</si>
  <si>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</si>
  <si>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</si>
  <si>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</si>
  <si>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</si>
  <si>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</si>
  <si>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</si>
  <si>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</si>
  <si>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</si>
  <si>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</si>
  <si>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</si>
  <si>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</si>
  <si>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</si>
  <si>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</si>
  <si>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</si>
  <si>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</si>
  <si>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</si>
  <si>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</si>
  <si>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</si>
  <si>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</si>
  <si>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</si>
  <si>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</si>
  <si>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</si>
  <si>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</si>
  <si>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</si>
  <si>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</si>
  <si>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</si>
  <si>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</si>
  <si>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</si>
  <si>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</si>
  <si>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</si>
  <si>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</si>
  <si>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</si>
  <si>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</si>
  <si>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</si>
  <si>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</si>
  <si>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</si>
  <si>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</si>
  <si>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</si>
  <si>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</si>
  <si>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</si>
  <si>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</si>
  <si>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</si>
  <si>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</si>
  <si>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</si>
  <si>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</si>
  <si>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</si>
  <si>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</si>
  <si>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</si>
  <si>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</si>
  <si>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</si>
  <si>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</si>
  <si>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</si>
  <si>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</si>
  <si>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</si>
  <si>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</si>
  <si>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</si>
  <si>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</si>
  <si>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</si>
  <si>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</si>
  <si>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</si>
  <si>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</si>
  <si>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</si>
  <si>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</si>
  <si>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</si>
  <si>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</si>
  <si>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</si>
  <si>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</si>
  <si>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</si>
  <si>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</si>
  <si>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</si>
  <si>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</si>
  <si>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</si>
  <si>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</si>
  <si>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</si>
  <si>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</si>
  <si>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</si>
  <si>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</si>
  <si>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</si>
  <si>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</si>
  <si>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</si>
  <si>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</si>
  <si>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</si>
  <si>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</si>
  <si>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</si>
  <si>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</si>
  <si>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</si>
  <si>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</si>
  <si>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</si>
  <si>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</si>
  <si>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</si>
  <si>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</si>
  <si>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</si>
  <si>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</si>
  <si>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</si>
  <si>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</si>
  <si>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</si>
  <si>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</si>
  <si>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</si>
  <si>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</si>
  <si>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</si>
  <si>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</si>
  <si>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</si>
  <si>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</si>
  <si>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</si>
  <si>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</si>
  <si>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</si>
  <si>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</si>
  <si>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</si>
  <si>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</si>
  <si>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</si>
  <si>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</si>
  <si>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</si>
  <si>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</si>
  <si>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</si>
  <si>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</si>
  <si>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</si>
  <si>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</si>
  <si>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</si>
  <si>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</si>
  <si>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</si>
  <si>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</si>
  <si>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</si>
  <si>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</si>
  <si>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</si>
  <si>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</si>
  <si>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</si>
  <si>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</si>
  <si>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</si>
  <si>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</si>
  <si>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</si>
  <si>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</si>
  <si>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</si>
  <si>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</si>
  <si>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</si>
  <si>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</si>
  <si>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</si>
  <si>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</si>
  <si>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</si>
  <si>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</si>
  <si>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</si>
  <si>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</si>
  <si>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</si>
  <si>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</si>
  <si>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</si>
  <si>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</si>
  <si>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</si>
  <si>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</si>
  <si>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</si>
  <si>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</si>
  <si>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</si>
  <si>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</si>
  <si>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</si>
  <si>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</si>
  <si>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</si>
  <si>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</si>
  <si>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</si>
  <si>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</si>
  <si>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</si>
  <si>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</si>
  <si>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</si>
  <si>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</si>
  <si>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</si>
  <si>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</si>
  <si>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</si>
  <si>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</si>
  <si>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</si>
  <si>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</si>
  <si>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</si>
  <si>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</si>
  <si>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</si>
  <si>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</si>
  <si>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</si>
  <si>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</si>
  <si>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</si>
  <si>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</si>
  <si>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</si>
  <si>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</si>
  <si>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</si>
  <si>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</si>
  <si>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</si>
  <si>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</si>
  <si>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</si>
  <si>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</si>
  <si>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</si>
  <si>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</si>
  <si>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</si>
  <si>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</si>
  <si>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</si>
  <si>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</si>
  <si>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</si>
  <si>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</si>
  <si>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</si>
  <si>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</si>
  <si>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</si>
  <si>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</si>
  <si>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</si>
  <si>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</si>
  <si>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</si>
  <si>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</si>
  <si>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</si>
  <si>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</si>
  <si>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</si>
  <si>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</si>
  <si>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</si>
  <si>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</si>
  <si>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</si>
  <si>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</si>
  <si>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</si>
  <si>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</si>
  <si>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</si>
  <si>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</si>
  <si>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</si>
  <si>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</si>
  <si>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</si>
  <si>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</si>
  <si>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</si>
  <si>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</si>
  <si>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</si>
  <si>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</si>
  <si>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</si>
  <si>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</si>
  <si>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</si>
  <si>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</si>
  <si>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</si>
  <si>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</si>
  <si>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</si>
  <si>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</si>
  <si>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</si>
  <si>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</si>
  <si>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</si>
  <si>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</si>
  <si>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</si>
  <si>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</si>
  <si>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</si>
  <si>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</si>
  <si>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</si>
  <si>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</si>
  <si>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</si>
  <si>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</si>
  <si>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</si>
  <si>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</si>
  <si>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</si>
  <si>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</si>
  <si>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</si>
  <si>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</si>
  <si>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</si>
  <si>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</si>
  <si>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</si>
  <si>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</si>
  <si>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</si>
  <si>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</si>
  <si>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</si>
  <si>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</si>
  <si>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</si>
  <si>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</si>
  <si>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</si>
  <si>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</si>
  <si>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</si>
  <si>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</si>
  <si>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</si>
  <si>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</si>
  <si>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</si>
  <si>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</si>
  <si>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</si>
  <si>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</si>
  <si>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</si>
  <si>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</si>
  <si>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</si>
  <si>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</si>
  <si>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</si>
  <si>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</si>
  <si>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</si>
  <si>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</si>
  <si>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</si>
  <si>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</si>
  <si>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</si>
  <si>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</si>
  <si>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</si>
  <si>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</si>
  <si>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</si>
  <si>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</si>
  <si>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</si>
  <si>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</si>
  <si>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</si>
  <si>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</si>
  <si>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</si>
  <si>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</si>
  <si>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</si>
  <si>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</si>
  <si>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</si>
  <si>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</si>
  <si>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</si>
  <si>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</si>
  <si>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</si>
  <si>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</si>
  <si>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</si>
  <si>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</si>
  <si>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</si>
  <si>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</si>
  <si>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</si>
  <si>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</si>
  <si>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</si>
  <si>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</si>
  <si>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</si>
  <si>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</si>
  <si>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</si>
  <si>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</si>
  <si>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</si>
  <si>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</si>
  <si>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</si>
  <si>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</si>
  <si>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</si>
  <si>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</si>
  <si>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</si>
  <si>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</si>
  <si>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</si>
  <si>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</si>
  <si>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</si>
  <si>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</si>
  <si>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</si>
  <si>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</si>
  <si>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</si>
  <si>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</si>
  <si>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</si>
  <si>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</si>
  <si>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</si>
  <si>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</si>
  <si>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</si>
  <si>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</si>
  <si>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</si>
  <si>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</si>
  <si>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</si>
  <si>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</si>
  <si>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</si>
  <si>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</si>
  <si>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</si>
  <si>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</si>
  <si>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</si>
  <si>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</si>
  <si>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</si>
  <si>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</si>
  <si>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</si>
  <si>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</si>
  <si>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</si>
  <si>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</si>
  <si>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</si>
  <si>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</si>
  <si>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</si>
  <si>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</si>
  <si>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</si>
  <si>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</si>
  <si>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</si>
  <si>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</si>
  <si>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</si>
  <si>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</si>
  <si>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</si>
  <si>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</si>
  <si>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</si>
  <si>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</si>
  <si>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</si>
  <si>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</si>
  <si>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</si>
  <si>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</si>
  <si>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</si>
  <si>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</si>
  <si>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</si>
  <si>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</si>
  <si>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</si>
  <si>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</si>
  <si>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</si>
  <si>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</si>
  <si>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</si>
  <si>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</si>
  <si>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</si>
  <si>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</si>
  <si>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</si>
  <si>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</si>
  <si>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</si>
  <si>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</si>
  <si>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</si>
  <si>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</si>
  <si>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</si>
  <si>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</si>
  <si>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</si>
  <si>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</si>
  <si>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</si>
  <si>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</si>
  <si>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</si>
  <si>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</si>
  <si>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</si>
  <si>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</si>
  <si>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</si>
  <si>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</si>
  <si>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</si>
  <si>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</si>
  <si>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</si>
  <si>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</si>
  <si>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</si>
  <si>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</si>
  <si>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</si>
  <si>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</si>
  <si>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</si>
  <si>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</si>
  <si>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</si>
  <si>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</si>
  <si>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</si>
  <si>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</si>
  <si>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</si>
  <si>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</si>
  <si>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</si>
  <si>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</si>
  <si>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</si>
  <si>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</si>
  <si>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</si>
  <si>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</si>
  <si>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</si>
  <si>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</si>
  <si>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</si>
  <si>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</si>
  <si>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</si>
  <si>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</si>
  <si>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</si>
  <si>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</si>
  <si>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</si>
  <si>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</si>
  <si>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</si>
  <si>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</si>
  <si>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</si>
  <si>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</si>
  <si>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</si>
  <si>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</si>
  <si>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</si>
  <si>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</si>
  <si>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</si>
  <si>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</si>
  <si>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</si>
  <si>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</si>
  <si>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</si>
  <si>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</si>
  <si>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</si>
  <si>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</si>
  <si>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</si>
  <si>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</si>
  <si>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</si>
  <si>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</si>
  <si>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</si>
  <si>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</si>
  <si>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</si>
  <si>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</si>
  <si>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</si>
  <si>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</si>
  <si>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</si>
  <si>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</si>
  <si>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</si>
  <si>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</si>
  <si>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</si>
  <si>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</si>
  <si>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</si>
  <si>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</si>
  <si>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</si>
  <si>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</si>
  <si>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</si>
  <si>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</si>
  <si>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</si>
  <si>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</si>
  <si>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</si>
  <si>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</si>
  <si>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</si>
  <si>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</si>
  <si>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</si>
  <si>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</si>
  <si>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</si>
  <si>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</si>
  <si>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</si>
  <si>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</si>
  <si>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</si>
  <si>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</si>
  <si>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</si>
  <si>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</si>
  <si>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</si>
  <si>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</si>
  <si>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</si>
  <si>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</si>
  <si>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</si>
  <si>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</si>
  <si>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</si>
  <si>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</si>
  <si>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</si>
  <si>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</si>
  <si>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</si>
  <si>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</si>
  <si>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</si>
  <si>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</si>
  <si>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</si>
  <si>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</si>
  <si>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</si>
  <si>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</si>
  <si>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</si>
  <si>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</si>
  <si>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</si>
  <si>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</si>
  <si>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</si>
  <si>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</si>
  <si>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</si>
  <si>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</si>
  <si>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</si>
  <si>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</si>
  <si>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</si>
  <si>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</si>
  <si>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</si>
  <si>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</si>
  <si>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</si>
  <si>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</si>
  <si>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</si>
  <si>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</si>
  <si>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</si>
  <si>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</si>
  <si>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</si>
  <si>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</si>
  <si>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</si>
  <si>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</si>
  <si>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</si>
  <si>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</si>
  <si>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</si>
  <si>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</si>
  <si>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</si>
  <si>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</si>
  <si>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</si>
  <si>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</si>
  <si>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</si>
  <si>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</si>
  <si>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</si>
  <si>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</si>
  <si>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</si>
  <si>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</si>
  <si>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</si>
  <si>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</si>
  <si>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</si>
  <si>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</si>
  <si>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</si>
  <si>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</si>
  <si>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</si>
  <si>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</si>
  <si>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</si>
  <si>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</si>
  <si>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</si>
  <si>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</si>
  <si>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</si>
  <si>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</si>
  <si>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</si>
  <si>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</si>
  <si>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</si>
  <si>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</si>
  <si>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</si>
  <si>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</si>
  <si>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</si>
  <si>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</si>
  <si>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</si>
  <si>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</si>
  <si>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</si>
  <si>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</si>
  <si>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</si>
  <si>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</si>
  <si>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</si>
  <si>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</si>
  <si>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</si>
  <si>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</si>
  <si>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</si>
  <si>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</si>
  <si>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</si>
  <si>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</si>
  <si>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</si>
  <si>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</si>
  <si>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</si>
  <si>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</si>
  <si>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</si>
  <si>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</si>
  <si>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</si>
  <si>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</si>
  <si>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</si>
  <si>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</si>
  <si>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</si>
  <si>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</si>
  <si>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</si>
  <si>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</si>
  <si>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</si>
  <si>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</si>
  <si>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</si>
  <si>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</si>
  <si>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</si>
  <si>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</si>
  <si>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</si>
  <si>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</si>
  <si>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</si>
  <si>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</si>
  <si>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</si>
  <si>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</si>
  <si>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</si>
  <si>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</si>
  <si>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</si>
  <si>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</si>
  <si>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</si>
  <si>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</si>
  <si>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</si>
  <si>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</si>
  <si>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</si>
  <si>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</si>
  <si>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</si>
  <si>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</si>
  <si>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</si>
  <si>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</si>
  <si>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</si>
  <si>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</si>
  <si>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</si>
  <si>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</si>
  <si>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</si>
  <si>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</si>
  <si>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</si>
  <si>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</si>
  <si>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</si>
  <si>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</si>
  <si>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</si>
  <si>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</si>
  <si>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</si>
  <si>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</si>
  <si>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</si>
  <si>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</si>
  <si>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</si>
  <si>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</si>
  <si>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</si>
  <si>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</si>
  <si>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</si>
  <si>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</si>
  <si>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</si>
  <si>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</si>
  <si>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</si>
  <si>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</si>
  <si>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</si>
  <si>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</si>
  <si>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</si>
  <si>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</si>
  <si>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</si>
  <si>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</si>
  <si>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</si>
  <si>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</si>
  <si>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</si>
  <si>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</si>
  <si>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</si>
  <si>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</si>
  <si>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</si>
  <si>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</si>
  <si>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</si>
  <si>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</si>
  <si>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</si>
  <si>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</si>
  <si>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</si>
  <si>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</si>
  <si>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</si>
  <si>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</si>
  <si>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</si>
  <si>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</si>
  <si>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</si>
  <si>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</si>
  <si>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</si>
  <si>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</si>
  <si>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</si>
  <si>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</si>
  <si>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</si>
  <si>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</si>
  <si>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</si>
  <si>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</si>
  <si>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</si>
  <si>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</si>
  <si>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</si>
  <si>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</si>
  <si>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</si>
  <si>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</si>
  <si>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</si>
  <si>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</si>
  <si>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</si>
  <si>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</si>
  <si>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</si>
  <si>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</si>
  <si>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</si>
  <si>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</si>
  <si>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</si>
  <si>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</si>
  <si>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</si>
  <si>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</si>
  <si>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</si>
  <si>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</si>
  <si>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</si>
  <si>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</si>
  <si>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</si>
  <si>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</si>
  <si>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</si>
  <si>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</si>
  <si>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</si>
  <si>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</si>
  <si>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</si>
  <si>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</si>
  <si>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</si>
  <si>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</si>
  <si>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</si>
  <si>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</si>
  <si>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</si>
  <si>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</si>
  <si>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</si>
  <si>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</si>
  <si>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</si>
  <si>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</si>
  <si>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</si>
  <si>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</si>
  <si>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</si>
  <si>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</si>
  <si>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</si>
  <si>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</si>
  <si>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</si>
  <si>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</si>
  <si>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</si>
  <si>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</si>
  <si>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</si>
  <si>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</si>
  <si>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</si>
  <si>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</si>
  <si>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</si>
  <si>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</si>
  <si>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</si>
  <si>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</si>
  <si>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</si>
  <si>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</si>
  <si>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</si>
  <si>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</si>
  <si>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</si>
  <si>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</si>
  <si>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</si>
  <si>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</si>
  <si>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</si>
  <si>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</si>
  <si>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</si>
  <si>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</si>
  <si>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</si>
  <si>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</si>
  <si>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</si>
  <si>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</si>
  <si>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</si>
  <si>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</si>
  <si>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</si>
  <si>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</si>
  <si>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</si>
  <si>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</si>
  <si>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</si>
  <si>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</si>
  <si>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</si>
  <si>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</si>
  <si>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</si>
  <si>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</si>
  <si>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</si>
  <si>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</si>
  <si>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</si>
  <si>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</si>
  <si>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</si>
  <si>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</si>
  <si>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</si>
  <si>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</si>
  <si>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</si>
  <si>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</si>
  <si>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</si>
  <si>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</si>
  <si>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</si>
  <si>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</si>
  <si>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</si>
  <si>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</si>
  <si>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</si>
  <si>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</si>
  <si>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</si>
  <si>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</si>
  <si>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</si>
  <si>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</si>
  <si>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</si>
  <si>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</si>
  <si>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</si>
  <si>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</si>
  <si>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</si>
  <si>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</si>
  <si>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</si>
  <si>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</si>
  <si>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</si>
  <si>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</si>
  <si>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</si>
  <si>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</si>
  <si>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</si>
  <si>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</si>
  <si>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</si>
  <si>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</si>
  <si>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</si>
  <si>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</si>
  <si>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</si>
  <si>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</si>
  <si>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</si>
  <si>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</si>
  <si>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</si>
  <si>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</si>
  <si>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</si>
  <si>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</si>
  <si>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</si>
  <si>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</si>
  <si>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</si>
  <si>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</si>
  <si>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</si>
  <si>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</si>
  <si>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</si>
  <si>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</si>
  <si>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</si>
  <si>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</si>
  <si>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</si>
  <si>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</si>
  <si>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</si>
  <si>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</si>
  <si>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</si>
  <si>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</si>
  <si>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</si>
  <si>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</si>
  <si>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</si>
  <si>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</si>
  <si>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</si>
  <si>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</si>
  <si>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</si>
  <si>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</si>
  <si>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</si>
  <si>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</si>
  <si>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</si>
  <si>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</si>
  <si>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</si>
  <si>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</si>
  <si>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</si>
  <si>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</si>
  <si>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</si>
  <si>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</si>
  <si>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</si>
  <si>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</si>
  <si>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</si>
  <si>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</si>
  <si>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</si>
  <si>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</si>
  <si>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</si>
  <si>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</si>
  <si>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</si>
  <si>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</si>
  <si>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</si>
  <si>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</si>
  <si>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</si>
  <si>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</si>
  <si>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</si>
  <si>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</si>
  <si>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</si>
  <si>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</si>
  <si>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</si>
  <si>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</si>
  <si>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</si>
  <si>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</si>
  <si>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</si>
  <si>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</si>
  <si>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</si>
  <si>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</si>
  <si>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</si>
  <si>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</si>
  <si>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</si>
  <si>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</si>
  <si>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</si>
  <si>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</si>
  <si>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</si>
  <si>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</si>
  <si>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</si>
  <si>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</si>
  <si>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</si>
  <si>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</si>
  <si>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</si>
  <si>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</si>
  <si>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</si>
  <si>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</si>
  <si>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</si>
  <si>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</si>
  <si>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</si>
  <si>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</si>
  <si>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</si>
  <si>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</si>
  <si>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</si>
  <si>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</si>
  <si>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</si>
  <si>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</si>
  <si>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</si>
  <si>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</si>
  <si>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</si>
  <si>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</si>
  <si>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</si>
  <si>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</si>
  <si>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</si>
  <si>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</si>
  <si>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</si>
  <si>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</si>
  <si>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</si>
  <si>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</si>
  <si>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</si>
  <si>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</si>
  <si>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</si>
  <si>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</si>
  <si>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</si>
  <si>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</si>
  <si>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</si>
  <si>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</si>
  <si>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</si>
  <si>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</si>
  <si>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</si>
  <si>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</si>
  <si>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</si>
  <si>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</si>
  <si>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</si>
  <si>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</si>
  <si>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</si>
  <si>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</si>
  <si>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</si>
  <si>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</si>
  <si>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</si>
  <si>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</si>
  <si>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</si>
  <si>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</si>
  <si>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</si>
  <si>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</si>
  <si>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</si>
  <si>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</si>
  <si>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</si>
  <si>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</si>
  <si>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</si>
  <si>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</si>
  <si>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</si>
  <si>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</si>
  <si>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</si>
  <si>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</si>
  <si>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</si>
  <si>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</si>
  <si>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</si>
  <si>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</si>
  <si>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</si>
  <si>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</si>
  <si>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</si>
  <si>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</si>
  <si>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</si>
  <si>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</si>
  <si>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</si>
  <si>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</si>
  <si>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</si>
  <si>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</si>
  <si>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</si>
  <si>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</si>
  <si>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</si>
  <si>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</si>
  <si>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</si>
  <si>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</si>
  <si>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</si>
  <si>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</si>
  <si>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</si>
  <si>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</si>
  <si>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</si>
  <si>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</si>
  <si>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</si>
  <si>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</si>
  <si>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</si>
  <si>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</si>
  <si>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</si>
  <si>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</si>
  <si>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</si>
  <si>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</si>
  <si>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</si>
  <si>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</si>
  <si>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</si>
  <si>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</si>
  <si>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</si>
  <si>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</si>
  <si>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</si>
  <si>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</si>
  <si>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</si>
  <si>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</si>
  <si>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</si>
  <si>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</si>
  <si>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</si>
  <si>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</si>
  <si>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</si>
  <si>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</si>
  <si>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</si>
  <si>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</si>
  <si>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</si>
  <si>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</si>
  <si>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</si>
  <si>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</si>
  <si>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</si>
  <si>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</si>
  <si>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</si>
  <si>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</si>
  <si>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</si>
  <si>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</si>
  <si>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</si>
  <si>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</si>
  <si>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</si>
  <si>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</si>
  <si>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</si>
  <si>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</si>
  <si>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</si>
  <si>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</si>
  <si>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</si>
  <si>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</si>
  <si>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</si>
  <si>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</si>
  <si>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</si>
  <si>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</si>
  <si>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</si>
  <si>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</si>
  <si>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</si>
  <si>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</si>
  <si>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</si>
  <si>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</si>
  <si>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</si>
  <si>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</si>
  <si>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</si>
  <si>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</si>
  <si>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</si>
  <si>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</si>
  <si>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</si>
  <si>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</si>
  <si>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</si>
  <si>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</si>
  <si>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</si>
  <si>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</si>
  <si>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</si>
  <si>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</si>
  <si>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</si>
  <si>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</si>
  <si>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</si>
  <si>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</si>
  <si>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</si>
  <si>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</si>
  <si>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</si>
  <si>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</si>
  <si>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</si>
  <si>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</si>
  <si>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</si>
  <si>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</si>
  <si>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</si>
  <si>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</si>
  <si>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</si>
  <si>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</si>
  <si>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</si>
  <si>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</si>
  <si>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</si>
  <si>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</si>
  <si>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</si>
  <si>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</si>
  <si>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</si>
  <si>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</si>
  <si>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</si>
  <si>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</si>
  <si>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</si>
  <si>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</si>
  <si>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</si>
  <si>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</si>
  <si>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</si>
  <si>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</si>
  <si>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</si>
  <si>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</si>
  <si>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</si>
  <si>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</si>
  <si>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</si>
  <si>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</si>
  <si>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</si>
  <si>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</si>
  <si>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</si>
  <si>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</si>
  <si>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</si>
  <si>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</si>
  <si>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</si>
  <si>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</si>
  <si>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</si>
  <si>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</si>
  <si>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</si>
  <si>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</si>
  <si>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</si>
  <si>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</si>
  <si>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</si>
  <si>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</si>
  <si>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</si>
  <si>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</si>
  <si>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</si>
  <si>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</si>
  <si>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</si>
  <si>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</si>
  <si>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</si>
  <si>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</si>
  <si>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</si>
  <si>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</si>
  <si>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</si>
  <si>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</si>
  <si>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</si>
  <si>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</si>
  <si>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</si>
  <si>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</si>
  <si>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</si>
  <si>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</si>
  <si>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</si>
  <si>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</si>
  <si>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</si>
  <si>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</si>
  <si>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</si>
  <si>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</si>
  <si>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</si>
  <si>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</si>
  <si>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</si>
  <si>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</si>
  <si>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</si>
  <si>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</si>
  <si>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</si>
  <si>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</si>
  <si>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</si>
  <si>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</si>
  <si>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</si>
  <si>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</si>
  <si>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</si>
  <si>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</si>
  <si>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</si>
  <si>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</si>
  <si>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</si>
  <si>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</si>
  <si>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</si>
  <si>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</si>
  <si>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</si>
  <si>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</si>
  <si>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</si>
  <si>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</si>
  <si>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</si>
  <si>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</si>
  <si>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</si>
  <si>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</si>
  <si>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</si>
  <si>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</si>
  <si>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</si>
  <si>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</si>
  <si>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</si>
  <si>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</si>
  <si>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</si>
  <si>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</si>
  <si>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</si>
  <si>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</si>
  <si>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</si>
  <si>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</si>
  <si>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</si>
  <si>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</si>
  <si>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</si>
  <si>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</si>
  <si>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</si>
  <si>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</si>
  <si>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</si>
  <si>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</si>
  <si>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</si>
  <si>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</si>
  <si>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</si>
  <si>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</si>
  <si>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</si>
  <si>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</si>
  <si>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</si>
  <si>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</si>
  <si>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</si>
  <si>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</si>
  <si>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</si>
  <si>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</si>
  <si>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</si>
  <si>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</si>
  <si>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</si>
  <si>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</si>
  <si>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</si>
  <si>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</si>
  <si>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</si>
  <si>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</si>
  <si>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</si>
  <si>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</si>
  <si>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</si>
  <si>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</si>
  <si>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</si>
  <si>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</si>
  <si>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</si>
  <si>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</si>
  <si>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</si>
  <si>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</si>
  <si>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</si>
  <si>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</si>
  <si>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</si>
  <si>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</si>
  <si>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</si>
  <si>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</si>
  <si>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</si>
  <si>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</si>
  <si>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</si>
  <si>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</si>
  <si>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</si>
  <si>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</si>
  <si>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</si>
  <si>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</si>
  <si>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</si>
  <si>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</si>
  <si>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</si>
  <si>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</si>
  <si>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</si>
  <si>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</si>
  <si>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</si>
  <si>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</si>
  <si>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</si>
  <si>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</si>
  <si>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</si>
  <si>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</si>
  <si>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</si>
  <si>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</si>
  <si>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</si>
  <si>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</si>
  <si>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</si>
  <si>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</si>
  <si>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</si>
  <si>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</si>
  <si>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</si>
  <si>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</si>
  <si>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</si>
  <si>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</si>
  <si>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</si>
  <si>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</si>
  <si>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</si>
  <si>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</si>
  <si>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</si>
  <si>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</si>
  <si>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</si>
  <si>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</si>
  <si>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</si>
  <si>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</si>
  <si>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</si>
  <si>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</si>
  <si>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</si>
  <si>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</si>
  <si>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</si>
  <si>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</si>
  <si>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</si>
  <si>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</si>
  <si>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</si>
  <si>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</si>
  <si>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</si>
  <si>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</si>
  <si>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</si>
  <si>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</si>
  <si>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</si>
  <si>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</si>
  <si>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</si>
  <si>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</si>
  <si>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</si>
  <si>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</si>
  <si>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</si>
  <si>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</si>
  <si>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</si>
  <si>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</si>
  <si>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</si>
  <si>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</si>
  <si>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</si>
  <si>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</si>
  <si>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</si>
  <si>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</si>
  <si>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</si>
  <si>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</si>
  <si>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</si>
  <si>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</si>
  <si>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</si>
  <si>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</si>
  <si>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</si>
  <si>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</si>
  <si>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</si>
  <si>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</si>
  <si>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</si>
  <si>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</si>
  <si>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</si>
  <si>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</si>
  <si>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</si>
  <si>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</si>
  <si>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</si>
  <si>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</si>
  <si>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</si>
  <si>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</si>
  <si>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</si>
  <si>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</si>
  <si>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</si>
  <si>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</si>
  <si>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</si>
  <si>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</si>
  <si>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</si>
  <si>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</si>
  <si>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</si>
  <si>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</si>
  <si>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</si>
  <si>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</si>
  <si>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</si>
  <si>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</si>
  <si>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</si>
  <si>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</si>
  <si>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</si>
  <si>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</si>
  <si>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</si>
  <si>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</si>
  <si>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</si>
  <si>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</si>
  <si>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</si>
  <si>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</si>
  <si>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</si>
  <si>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</si>
  <si>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</si>
  <si>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</si>
  <si>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</si>
  <si>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</si>
  <si>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</si>
  <si>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</si>
  <si>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</si>
  <si>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</si>
  <si>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</si>
  <si>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</si>
  <si>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</si>
  <si>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</si>
  <si>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</si>
  <si>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</si>
  <si>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</si>
  <si>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</si>
  <si>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</si>
  <si>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</si>
  <si>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</si>
  <si>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</si>
  <si>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</si>
  <si>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</si>
  <si>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</si>
  <si>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</si>
  <si>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</si>
  <si>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</si>
  <si>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</si>
  <si>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</si>
  <si>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</si>
  <si>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</si>
  <si>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</si>
  <si>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</si>
  <si>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</si>
  <si>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</si>
  <si>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</si>
  <si>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</si>
  <si>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</si>
  <si>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</si>
  <si>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</si>
  <si>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</si>
  <si>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</si>
  <si>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</si>
  <si>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</si>
  <si>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</si>
  <si>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</si>
  <si>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</si>
  <si>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</si>
  <si>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</si>
  <si>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</si>
  <si>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</si>
  <si>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</si>
  <si>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</si>
  <si>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</si>
  <si>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</si>
  <si>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</si>
  <si>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</si>
  <si>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</si>
  <si>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</si>
  <si>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</si>
  <si>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</si>
  <si>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</si>
  <si>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</si>
  <si>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</si>
  <si>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</si>
  <si>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</si>
  <si>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</si>
  <si>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</si>
  <si>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</si>
  <si>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</si>
  <si>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</si>
  <si>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</si>
  <si>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</si>
  <si>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</si>
  <si>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</si>
  <si>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</si>
  <si>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</si>
  <si>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</si>
  <si>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</si>
  <si>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</si>
  <si>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</si>
  <si>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</si>
  <si>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</si>
  <si>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</si>
  <si>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</si>
  <si>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</si>
  <si>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</si>
  <si>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</si>
  <si>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</si>
  <si>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</si>
  <si>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</si>
  <si>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</si>
  <si>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</si>
  <si>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</si>
  <si>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</si>
  <si>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</si>
  <si>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</si>
  <si>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</si>
  <si>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</si>
  <si>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</si>
  <si>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</si>
  <si>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</si>
  <si>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</si>
  <si>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</si>
  <si>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</si>
  <si>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</si>
  <si>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</si>
  <si>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</si>
  <si>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</si>
  <si>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</si>
  <si>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</si>
  <si>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</si>
  <si>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</si>
  <si>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</si>
  <si>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</si>
  <si>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</si>
  <si>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</si>
  <si>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</si>
  <si>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</si>
  <si>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</si>
  <si>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</si>
  <si>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</si>
  <si>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</si>
  <si>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</si>
  <si>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</si>
  <si>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</si>
  <si>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</si>
  <si>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</si>
  <si>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</si>
  <si>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</si>
  <si>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</si>
  <si>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</si>
  <si>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</si>
  <si>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</si>
  <si>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</si>
  <si>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</si>
  <si>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</si>
  <si>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</si>
  <si>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</si>
  <si>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</si>
  <si>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</si>
  <si>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</si>
  <si>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</si>
  <si>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</si>
  <si>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</si>
  <si>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</si>
  <si>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</si>
  <si>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</si>
  <si>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</si>
  <si>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</si>
  <si>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</si>
  <si>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</si>
  <si>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</si>
  <si>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</si>
  <si>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</si>
  <si>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</si>
  <si>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</si>
  <si>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</si>
  <si>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</si>
  <si>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</si>
  <si>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</si>
  <si>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</si>
  <si>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</si>
  <si>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</si>
  <si>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</si>
  <si>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</si>
  <si>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</si>
  <si>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</si>
  <si>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</si>
  <si>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</si>
  <si>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</si>
  <si>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</si>
  <si>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</si>
  <si>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</si>
  <si>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</si>
  <si>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</si>
  <si>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</si>
  <si>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</si>
  <si>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</si>
  <si>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</si>
  <si>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</si>
  <si>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</si>
  <si>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</si>
  <si>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</si>
  <si>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</si>
  <si>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</si>
  <si>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</si>
  <si>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</si>
  <si>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</si>
  <si>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</si>
  <si>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</si>
  <si>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</si>
  <si>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</si>
  <si>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</si>
  <si>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</si>
  <si>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</si>
  <si>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</si>
  <si>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</si>
  <si>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</si>
  <si>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</si>
  <si>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</si>
  <si>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</si>
  <si>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</si>
  <si>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</si>
  <si>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</si>
  <si>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</si>
  <si>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</si>
  <si>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</si>
  <si>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</si>
  <si>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</si>
  <si>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</si>
  <si>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</si>
  <si>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</si>
  <si>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</si>
  <si>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</si>
  <si>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</si>
  <si>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</si>
  <si>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</si>
  <si>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</si>
  <si>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</si>
  <si>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</si>
  <si>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</si>
  <si>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</si>
  <si>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</si>
  <si>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</si>
  <si>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</si>
  <si>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</si>
  <si>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</si>
  <si>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</si>
  <si>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</si>
  <si>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</si>
  <si>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</si>
  <si>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</si>
  <si>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</si>
  <si>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</si>
  <si>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</si>
  <si>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</si>
  <si>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</si>
  <si>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</si>
  <si>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</si>
  <si>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</si>
  <si>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</si>
  <si>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</si>
  <si>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</si>
  <si>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</si>
  <si>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</si>
  <si>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</si>
  <si>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</si>
  <si>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</si>
  <si>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</si>
  <si>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</si>
  <si>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</si>
  <si>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</si>
  <si>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</si>
  <si>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</si>
  <si>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</si>
  <si>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</si>
  <si>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</si>
  <si>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</si>
  <si>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</si>
  <si>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</si>
  <si>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</si>
  <si>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</si>
  <si>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</si>
  <si>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</si>
  <si>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</si>
  <si>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</si>
  <si>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</si>
  <si>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</si>
  <si>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</si>
  <si>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</si>
  <si>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</si>
  <si>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</si>
  <si>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</si>
  <si>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</si>
  <si>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</si>
  <si>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</si>
  <si>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</si>
  <si>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</si>
  <si>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</si>
  <si>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</si>
  <si>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</si>
  <si>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</si>
  <si>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</si>
  <si>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</si>
  <si>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</si>
  <si>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</si>
  <si>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</si>
  <si>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</si>
  <si>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</si>
  <si>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</si>
  <si>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</si>
  <si>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</si>
  <si>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</si>
  <si>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</si>
  <si>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</si>
  <si>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</si>
  <si>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</si>
  <si>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</si>
  <si>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</si>
  <si>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</si>
  <si>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</si>
  <si>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</si>
  <si>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</si>
  <si>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</si>
  <si>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</si>
  <si>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</si>
  <si>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</si>
  <si>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</si>
  <si>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</si>
  <si>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</si>
  <si>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</si>
  <si>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</si>
  <si>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</si>
  <si>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</si>
  <si>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</si>
  <si>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</si>
  <si>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</si>
  <si>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</si>
  <si>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</si>
  <si>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</si>
  <si>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</si>
  <si>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</si>
  <si>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</si>
  <si>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</si>
  <si>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</si>
  <si>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</si>
  <si>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</si>
  <si>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</si>
  <si>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</si>
  <si>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</si>
  <si>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</si>
  <si>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</si>
  <si>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</si>
  <si>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</si>
  <si>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</si>
  <si>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</si>
  <si>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</si>
  <si>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</si>
  <si>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</si>
  <si>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</si>
  <si>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</si>
  <si>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</si>
  <si>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</si>
  <si>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</si>
  <si>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</si>
  <si>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</si>
  <si>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</si>
  <si>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</si>
  <si>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</si>
  <si>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</si>
  <si>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</si>
  <si>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</si>
  <si>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</si>
  <si>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</si>
  <si>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</si>
  <si>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</si>
  <si>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</si>
  <si>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</si>
  <si>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</si>
  <si>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</si>
  <si>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</si>
  <si>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</si>
  <si>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</si>
  <si>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</si>
  <si>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</si>
  <si>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</si>
  <si>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</si>
  <si>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</si>
  <si>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</si>
  <si>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</si>
  <si>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</si>
  <si>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</si>
  <si>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</si>
  <si>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</si>
  <si>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</si>
  <si>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</si>
  <si>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</si>
  <si>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</si>
  <si>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</si>
  <si>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</si>
  <si>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</si>
  <si>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</si>
  <si>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</si>
  <si>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</si>
  <si>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</si>
  <si>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</si>
  <si>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</si>
  <si>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</si>
  <si>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</si>
  <si>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</si>
  <si>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</si>
  <si>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</si>
  <si>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</si>
  <si>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</si>
  <si>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</si>
  <si>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</si>
  <si>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</si>
  <si>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</si>
  <si>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</si>
  <si>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</si>
  <si>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</si>
  <si>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</si>
  <si>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</si>
  <si>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</si>
  <si>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</si>
  <si>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</si>
  <si>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</si>
  <si>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</si>
  <si>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</si>
  <si>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</si>
  <si>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</si>
  <si>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</si>
  <si>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</si>
  <si>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</si>
  <si>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</si>
  <si>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</si>
  <si>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</si>
  <si>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</si>
  <si>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</si>
  <si>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</si>
  <si>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</si>
  <si>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</si>
  <si>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</si>
  <si>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</si>
  <si>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</si>
  <si>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</si>
  <si>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</si>
  <si>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</si>
  <si>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</si>
  <si>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</si>
  <si>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</si>
  <si>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</si>
  <si>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</si>
  <si>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</si>
  <si>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</si>
  <si>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</si>
  <si>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</si>
  <si>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</si>
  <si>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</si>
  <si>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</si>
  <si>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</si>
  <si>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</si>
  <si>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</si>
  <si>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</si>
  <si>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</si>
  <si>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</si>
  <si>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</si>
  <si>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</si>
  <si>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</si>
  <si>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</si>
  <si>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</si>
  <si>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</si>
  <si>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</si>
  <si>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</si>
  <si>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</si>
  <si>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</si>
  <si>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</si>
  <si>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</si>
  <si>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</si>
  <si>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</si>
  <si>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</si>
  <si>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</si>
  <si>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</si>
  <si>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</si>
  <si>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</si>
  <si>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</si>
  <si>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</si>
  <si>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</si>
  <si>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</si>
  <si>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</si>
  <si>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</si>
  <si>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</si>
  <si>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</si>
  <si>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</si>
  <si>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</si>
  <si>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</si>
  <si>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</si>
  <si>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</si>
  <si>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</si>
  <si>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</si>
  <si>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</si>
  <si>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</si>
  <si>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</si>
  <si>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</si>
  <si>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</si>
  <si>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</si>
  <si>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</si>
  <si>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</si>
  <si>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</si>
  <si>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</si>
  <si>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</si>
  <si>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</si>
  <si>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</si>
  <si>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</si>
  <si>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</si>
  <si>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</si>
  <si>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</si>
  <si>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</si>
  <si>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</si>
  <si>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</si>
  <si>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</si>
  <si>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</si>
  <si>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</si>
  <si>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</si>
  <si>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</si>
  <si>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</si>
  <si>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</si>
  <si>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</si>
  <si>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</si>
  <si>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</si>
  <si>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</si>
  <si>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</si>
  <si>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</si>
  <si>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</si>
  <si>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</si>
  <si>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</si>
  <si>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</si>
  <si>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</si>
  <si>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</si>
  <si>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</si>
  <si>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</si>
  <si>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</si>
  <si>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</si>
  <si>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</si>
  <si>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</si>
  <si>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</si>
  <si>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</si>
  <si>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</si>
  <si>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</si>
  <si>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</si>
  <si>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</si>
  <si>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</si>
  <si>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</si>
  <si>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</si>
  <si>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</si>
  <si>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</si>
  <si>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</si>
  <si>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</si>
  <si>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</si>
  <si>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</si>
  <si>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</si>
  <si>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</si>
  <si>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</si>
  <si>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</si>
  <si>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</si>
  <si>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</si>
  <si>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</si>
  <si>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</si>
  <si>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</si>
  <si>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</si>
  <si>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</si>
  <si>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</si>
  <si>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</si>
  <si>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</si>
  <si>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</si>
  <si>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</si>
  <si>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</si>
  <si>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</si>
  <si>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</si>
  <si>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</si>
  <si>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</si>
  <si>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</si>
  <si>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</si>
  <si>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</si>
  <si>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</si>
  <si>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</si>
  <si>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</si>
  <si>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</si>
  <si>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</si>
  <si>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</si>
  <si>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</si>
  <si>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</si>
  <si>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</si>
  <si>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</si>
  <si>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</si>
  <si>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</si>
  <si>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</si>
  <si>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</si>
  <si>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</si>
  <si>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</si>
  <si>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</si>
  <si>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</si>
  <si>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</si>
  <si>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</si>
  <si>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</si>
  <si>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</si>
  <si>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</si>
  <si>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</si>
  <si>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</si>
  <si>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</si>
  <si>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</si>
  <si>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</si>
  <si>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</si>
  <si>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</si>
  <si>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</si>
  <si>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</si>
  <si>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</si>
  <si>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</si>
  <si>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</si>
  <si>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</si>
  <si>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</si>
  <si>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</si>
  <si>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</si>
  <si>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</si>
  <si>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</si>
  <si>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</si>
  <si>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</si>
  <si>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</si>
  <si>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</si>
  <si>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</si>
  <si>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</si>
  <si>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</si>
  <si>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</si>
  <si>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</si>
  <si>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</si>
  <si>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</si>
  <si>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</si>
  <si>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</si>
  <si>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</si>
  <si>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</si>
  <si>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</si>
  <si>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</si>
  <si>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</si>
  <si>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</si>
  <si>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</si>
  <si>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</si>
  <si>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</si>
  <si>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</si>
  <si>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</si>
  <si>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</si>
  <si>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</si>
  <si>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</si>
  <si>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</si>
  <si>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</si>
  <si>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</si>
  <si>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</si>
  <si>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</si>
  <si>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</si>
  <si>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</si>
  <si>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</si>
  <si>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</si>
  <si>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</si>
  <si>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</si>
  <si>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</si>
  <si>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</si>
  <si>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</si>
  <si>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</si>
  <si>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</si>
  <si>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</si>
  <si>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</si>
  <si>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</si>
  <si>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</si>
  <si>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</si>
  <si>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</si>
  <si>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</si>
  <si>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</si>
  <si>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</si>
  <si>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</si>
  <si>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</si>
  <si>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</si>
  <si>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</si>
  <si>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</si>
  <si>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</si>
  <si>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</si>
  <si>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</si>
  <si>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</si>
  <si>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</si>
  <si>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</si>
  <si>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</si>
  <si>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</si>
  <si>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</si>
  <si>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</si>
  <si>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</si>
  <si>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</si>
  <si>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</si>
  <si>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</si>
  <si>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</si>
  <si>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</si>
  <si>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</si>
  <si>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</si>
  <si>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</si>
  <si>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</si>
  <si>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</si>
  <si>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</si>
  <si>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</si>
  <si>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</si>
  <si>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</si>
  <si>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</si>
  <si>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</si>
  <si>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</si>
  <si>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</si>
  <si>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</si>
  <si>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</si>
  <si>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</si>
  <si>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</si>
  <si>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</si>
  <si>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</si>
  <si>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</si>
  <si>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</si>
  <si>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</si>
  <si>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</si>
  <si>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</si>
  <si>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</si>
  <si>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</si>
  <si>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</si>
  <si>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</si>
  <si>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</si>
  <si>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</si>
  <si>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</si>
  <si>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</si>
  <si>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</si>
  <si>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</si>
  <si>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</si>
  <si>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</si>
  <si>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</si>
  <si>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</si>
  <si>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</si>
  <si>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</si>
  <si>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</si>
  <si>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</si>
  <si>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</si>
  <si>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</si>
  <si>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</si>
  <si>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</si>
  <si>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</si>
  <si>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</si>
  <si>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</si>
  <si>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</si>
  <si>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</si>
  <si>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</si>
  <si>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</si>
  <si>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</si>
  <si>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</si>
  <si>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</si>
  <si>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</si>
  <si>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</si>
  <si>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</si>
  <si>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</si>
  <si>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</si>
  <si>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</si>
  <si>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</si>
  <si>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</si>
  <si>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</si>
  <si>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</si>
  <si>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</si>
  <si>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</si>
  <si>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</si>
  <si>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</si>
  <si>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</si>
  <si>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</si>
  <si>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</si>
  <si>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</si>
  <si>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</si>
  <si>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</si>
  <si>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</si>
  <si>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</si>
  <si>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</si>
  <si>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</si>
  <si>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</si>
  <si>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</si>
  <si>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</si>
  <si>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</si>
  <si>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</si>
  <si>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</si>
  <si>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</si>
  <si>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</si>
  <si>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</si>
  <si>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</si>
  <si>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</si>
  <si>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</si>
  <si>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</si>
  <si>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</si>
  <si>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</si>
  <si>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</si>
  <si>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</si>
  <si>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</si>
  <si>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</si>
  <si>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</si>
  <si>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</si>
  <si>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</si>
  <si>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</si>
  <si>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</si>
  <si>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</si>
  <si>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</si>
  <si>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</si>
  <si>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</si>
  <si>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</si>
  <si>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</si>
  <si>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</si>
  <si>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</si>
  <si>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</si>
  <si>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</si>
  <si>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</si>
  <si>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</si>
  <si>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</si>
  <si>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</si>
  <si>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</si>
  <si>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</si>
  <si>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</si>
  <si>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</si>
  <si>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</si>
  <si>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</si>
  <si>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</si>
  <si>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</si>
  <si>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</si>
  <si>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</si>
  <si>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</si>
  <si>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</si>
  <si>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</si>
  <si>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</si>
  <si>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</si>
  <si>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</si>
  <si>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</si>
  <si>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</si>
  <si>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</si>
  <si>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</si>
  <si>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</si>
  <si>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</si>
  <si>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</si>
  <si>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</si>
  <si>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</si>
  <si>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</si>
  <si>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</si>
  <si>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</si>
  <si>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</si>
  <si>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</si>
  <si>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</si>
  <si>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</si>
  <si>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</si>
  <si>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</si>
  <si>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</si>
  <si>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</si>
  <si>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</si>
  <si>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</si>
  <si>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</si>
  <si>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</si>
  <si>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</si>
  <si>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</si>
  <si>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</si>
  <si>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</si>
  <si>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</si>
  <si>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</si>
  <si>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</si>
  <si>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</si>
  <si>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</si>
  <si>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</si>
  <si>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</si>
  <si>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</si>
  <si>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</si>
  <si>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</si>
  <si>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</si>
  <si>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</si>
  <si>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</si>
  <si>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</si>
  <si>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</si>
  <si>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</si>
  <si>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</si>
  <si>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</si>
  <si>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</si>
  <si>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</si>
  <si>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</si>
  <si>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</si>
  <si>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</si>
  <si>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</si>
  <si>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</si>
  <si>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</si>
  <si>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</si>
  <si>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</si>
  <si>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</si>
  <si>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</si>
  <si>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</si>
  <si>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</si>
  <si>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</si>
  <si>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</si>
  <si>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</si>
  <si>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</si>
  <si>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</si>
  <si>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</si>
  <si>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</si>
  <si>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</si>
  <si>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</si>
  <si>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</si>
  <si>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</si>
  <si>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</si>
  <si>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</si>
  <si>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</si>
  <si>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</si>
  <si>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</si>
  <si>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</si>
  <si>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</si>
  <si>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</si>
  <si>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</si>
  <si>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</si>
  <si>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</si>
  <si>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</si>
  <si>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</si>
  <si>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</si>
  <si>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</si>
  <si>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</si>
  <si>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</si>
  <si>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</si>
  <si>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</si>
  <si>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</si>
  <si>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</si>
  <si>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</si>
  <si>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</si>
  <si>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</si>
  <si>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</si>
  <si>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</si>
  <si>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</si>
  <si>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</si>
  <si>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</si>
  <si>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</si>
  <si>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</si>
  <si>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</si>
  <si>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</si>
  <si>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</si>
  <si>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</si>
  <si>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</si>
  <si>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</si>
  <si>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</si>
  <si>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</si>
  <si>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</si>
  <si>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</si>
  <si>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</si>
  <si>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</si>
  <si>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</si>
  <si>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</si>
  <si>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</si>
  <si>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</si>
  <si>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</si>
  <si>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</si>
  <si>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</si>
  <si>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</si>
  <si>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</si>
  <si>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</si>
  <si>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</si>
  <si>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</si>
  <si>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</si>
  <si>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</si>
  <si>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</si>
  <si>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</si>
  <si>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</si>
  <si>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</si>
  <si>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</si>
  <si>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</si>
  <si>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</si>
  <si>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</si>
  <si>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</si>
  <si>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</si>
  <si>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</si>
  <si>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</si>
  <si>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</si>
  <si>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</si>
  <si>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</si>
  <si>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</si>
  <si>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</si>
  <si>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</si>
  <si>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</si>
  <si>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</si>
  <si>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</si>
  <si>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</si>
  <si>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</si>
  <si>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</si>
  <si>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</si>
  <si>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</si>
  <si>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</si>
  <si>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</si>
  <si>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</si>
  <si>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</si>
  <si>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</si>
  <si>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</si>
  <si>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</si>
  <si>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</si>
  <si>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</si>
  <si>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</si>
  <si>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</si>
  <si>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</si>
  <si>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</si>
  <si>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</si>
  <si>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</si>
  <si>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</si>
  <si>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</si>
  <si>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</si>
  <si>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</si>
  <si>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</si>
  <si>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</si>
  <si>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</si>
  <si>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</si>
  <si>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</si>
  <si>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</si>
  <si>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</si>
  <si>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</si>
  <si>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</si>
  <si>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</si>
  <si>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</si>
  <si>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</si>
  <si>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</si>
  <si>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</si>
  <si>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</si>
  <si>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</si>
  <si>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</si>
  <si>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</si>
  <si>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</si>
  <si>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</si>
  <si>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</si>
  <si>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</si>
  <si>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</si>
  <si>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</si>
  <si>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</si>
  <si>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</si>
  <si>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</si>
  <si>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</si>
  <si>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</si>
  <si>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</si>
  <si>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</si>
  <si>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</si>
  <si>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</si>
  <si>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</si>
  <si>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</si>
  <si>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</si>
  <si>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</si>
  <si>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</si>
  <si>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</si>
  <si>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</si>
  <si>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</si>
  <si>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</si>
  <si>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</si>
  <si>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</si>
  <si>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</si>
  <si>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</si>
  <si>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</si>
  <si>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</si>
  <si>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</si>
  <si>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</si>
  <si>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</si>
  <si>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</si>
  <si>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</si>
  <si>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</si>
  <si>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</si>
  <si>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</si>
  <si>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</si>
  <si>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</si>
  <si>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</si>
  <si>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</si>
  <si>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</si>
  <si>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</si>
  <si>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</si>
  <si>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</si>
  <si>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</si>
  <si>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</si>
  <si>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</si>
  <si>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</si>
  <si>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</si>
  <si>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</si>
  <si>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</si>
  <si>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</si>
  <si>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</si>
  <si>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</si>
  <si>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</si>
  <si>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</si>
  <si>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</si>
  <si>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</si>
  <si>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</si>
  <si>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</si>
  <si>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</si>
  <si>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</si>
  <si>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</si>
  <si>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</si>
  <si>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</si>
  <si>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</si>
  <si>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</si>
  <si>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</si>
  <si>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</si>
  <si>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</si>
  <si>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</si>
  <si>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</si>
  <si>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</si>
  <si>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</si>
  <si>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</si>
  <si>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</si>
  <si>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</si>
  <si>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</si>
  <si>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</si>
  <si>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</si>
  <si>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</si>
  <si>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</si>
  <si>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</si>
  <si>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</si>
  <si>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</si>
  <si>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</si>
  <si>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</si>
  <si>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</si>
  <si>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</si>
  <si>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</si>
  <si>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</si>
  <si>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</si>
  <si>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</si>
  <si>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</si>
  <si>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</si>
  <si>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</si>
  <si>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</si>
  <si>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</si>
  <si>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</si>
  <si>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</si>
  <si>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</si>
  <si>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</si>
  <si>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</si>
  <si>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</si>
  <si>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</si>
  <si>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</si>
  <si>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</si>
  <si>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</si>
  <si>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</si>
  <si>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</si>
  <si>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</si>
  <si>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</si>
  <si>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</si>
  <si>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</si>
  <si>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</si>
  <si>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</si>
  <si>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</si>
  <si>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</si>
  <si>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</si>
  <si>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</si>
  <si>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</si>
  <si>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</si>
  <si>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</si>
  <si>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</si>
  <si>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</si>
  <si>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</si>
  <si>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</si>
  <si>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</si>
  <si>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</si>
  <si>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</si>
  <si>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</si>
  <si>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</si>
  <si>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</si>
  <si>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</si>
  <si>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</si>
  <si>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</si>
  <si>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</si>
  <si>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</si>
  <si>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</si>
  <si>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</si>
  <si>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</si>
  <si>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</si>
  <si>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</si>
  <si>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</si>
  <si>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</si>
  <si>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</si>
  <si>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</si>
  <si>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</si>
  <si>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</si>
  <si>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</si>
  <si>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</si>
  <si>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</si>
  <si>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</si>
  <si>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</si>
  <si>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</si>
  <si>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</si>
  <si>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</si>
  <si>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</si>
  <si>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</si>
  <si>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</si>
  <si>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</si>
  <si>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</si>
  <si>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</si>
  <si>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</si>
  <si>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</si>
  <si>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</si>
  <si>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</si>
  <si>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</si>
  <si>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</si>
  <si>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</si>
  <si>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</si>
  <si>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</si>
  <si>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</si>
  <si>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</si>
  <si>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</si>
  <si>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</si>
  <si>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</si>
  <si>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</si>
  <si>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</si>
  <si>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</si>
  <si>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</si>
  <si>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</si>
  <si>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</si>
  <si>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</si>
  <si>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</si>
  <si>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</si>
  <si>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</si>
  <si>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</si>
  <si>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</si>
  <si>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</si>
  <si>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</si>
  <si>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</si>
  <si>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</si>
  <si>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</si>
  <si>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</si>
  <si>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</si>
  <si>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</si>
  <si>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</si>
  <si>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</si>
  <si>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</si>
  <si>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</si>
  <si>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</si>
  <si>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</si>
  <si>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</si>
  <si>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</si>
  <si>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</si>
  <si>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</si>
  <si>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</si>
  <si>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</si>
  <si>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</si>
  <si>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</si>
  <si>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</si>
  <si>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</si>
  <si>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</si>
  <si>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</si>
  <si>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</si>
  <si>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</si>
  <si>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</si>
  <si>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</si>
  <si>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</si>
  <si>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</si>
  <si>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</si>
  <si>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</si>
  <si>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</si>
  <si>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</si>
  <si>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</si>
  <si>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</si>
  <si>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</si>
  <si>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</si>
  <si>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</si>
  <si>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</si>
  <si>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</si>
  <si>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</si>
  <si>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</si>
  <si>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</si>
  <si>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</si>
  <si>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</si>
  <si>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</si>
  <si>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</si>
  <si>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</si>
  <si>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</si>
  <si>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</si>
  <si>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</si>
  <si>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</si>
  <si>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</si>
  <si>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</si>
  <si>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</si>
  <si>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</si>
  <si>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</si>
  <si>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</si>
  <si>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</si>
  <si>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</si>
  <si>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</si>
  <si>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</si>
  <si>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</si>
  <si>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</si>
  <si>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</si>
  <si>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</si>
  <si>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</si>
  <si>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</si>
  <si>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</si>
  <si>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</si>
  <si>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</si>
  <si>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</si>
  <si>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</si>
  <si>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</si>
  <si>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</si>
  <si>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</si>
  <si>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</si>
  <si>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</si>
  <si>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</si>
  <si>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</si>
  <si>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</si>
  <si>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</si>
  <si>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</si>
  <si>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</si>
  <si>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</si>
  <si>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</si>
  <si>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</si>
  <si>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</si>
  <si>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</si>
  <si>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</si>
  <si>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</si>
  <si>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</si>
  <si>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</si>
  <si>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</si>
  <si>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</si>
  <si>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</si>
  <si>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</si>
  <si>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</si>
  <si>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</si>
  <si>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</si>
  <si>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</si>
  <si>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</si>
  <si>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</si>
  <si>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</si>
  <si>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</si>
  <si>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</si>
  <si>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</si>
  <si>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</si>
  <si>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</si>
  <si>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</si>
  <si>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</si>
  <si>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</si>
  <si>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</si>
  <si>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</si>
  <si>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</si>
  <si>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</si>
  <si>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</si>
  <si>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</si>
  <si>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</si>
  <si>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</si>
  <si>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</si>
  <si>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</si>
  <si>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</si>
  <si>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</si>
  <si>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</si>
  <si>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</si>
  <si>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</si>
  <si>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</si>
  <si>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</si>
  <si>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</si>
  <si>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</si>
  <si>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</si>
  <si>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</si>
  <si>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</si>
  <si>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</si>
  <si>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</si>
  <si>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</si>
  <si>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</si>
  <si>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</si>
  <si>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</si>
  <si>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</si>
  <si>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</si>
  <si>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</si>
  <si>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</si>
  <si>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</si>
  <si>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</si>
  <si>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</si>
  <si>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</si>
  <si>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</si>
  <si>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</si>
  <si>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</si>
  <si>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</si>
  <si>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</si>
  <si>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</si>
  <si>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</si>
  <si>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</si>
  <si>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</si>
  <si>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</si>
  <si>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</si>
  <si>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</si>
  <si>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</si>
  <si>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</si>
  <si>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</si>
  <si>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</si>
  <si>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</si>
  <si>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</si>
  <si>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</si>
  <si>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</si>
  <si>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</si>
  <si>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</si>
  <si>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</si>
  <si>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</si>
  <si>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</si>
  <si>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</si>
  <si>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</si>
  <si>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</si>
  <si>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</si>
  <si>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</si>
  <si>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</si>
  <si>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</si>
  <si>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</si>
  <si>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</si>
  <si>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</si>
  <si>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</si>
  <si>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</si>
  <si>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</si>
  <si>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</si>
  <si>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</si>
  <si>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</si>
  <si>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</si>
  <si>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</si>
  <si>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</si>
  <si>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</si>
  <si>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</si>
  <si>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</si>
  <si>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</si>
  <si>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</si>
  <si>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</si>
  <si>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</si>
  <si>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</si>
  <si>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</si>
  <si>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</si>
  <si>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</si>
  <si>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</si>
  <si>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</si>
  <si>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</si>
  <si>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</si>
  <si>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</si>
  <si>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</si>
  <si>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</si>
  <si>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</si>
  <si>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</si>
  <si>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</si>
  <si>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</si>
  <si>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</si>
  <si>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</si>
  <si>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</si>
  <si>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</si>
  <si>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</si>
  <si>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</si>
  <si>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</si>
  <si>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</si>
  <si>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</si>
  <si>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</si>
  <si>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</si>
  <si>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</si>
  <si>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</si>
  <si>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</si>
  <si>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</si>
  <si>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</si>
  <si>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</si>
  <si>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</si>
  <si>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</si>
  <si>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</si>
  <si>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</si>
  <si>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</si>
  <si>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</si>
  <si>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</si>
  <si>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</si>
  <si>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</si>
  <si>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</si>
  <si>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</si>
  <si>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</si>
  <si>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</si>
  <si>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</si>
  <si>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</si>
  <si>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</si>
  <si>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</si>
  <si>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</si>
  <si>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</si>
  <si>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</si>
  <si>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</si>
  <si>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</si>
  <si>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</si>
  <si>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</si>
  <si>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</si>
  <si>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</si>
  <si>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</si>
  <si>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</si>
  <si>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</si>
  <si>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</si>
  <si>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</si>
  <si>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</si>
  <si>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</si>
  <si>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</si>
  <si>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</si>
  <si>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</si>
  <si>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</si>
  <si>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</si>
  <si>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</si>
  <si>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</si>
  <si>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</si>
  <si>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</si>
  <si>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</si>
  <si>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</si>
  <si>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</si>
  <si>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</si>
  <si>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</si>
  <si>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</si>
  <si>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</si>
  <si>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</si>
  <si>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</si>
  <si>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</si>
  <si>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</si>
  <si>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</si>
  <si>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</si>
  <si>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</si>
  <si>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</si>
  <si>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</si>
  <si>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</si>
  <si>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</si>
  <si>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</si>
  <si>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</si>
  <si>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</si>
  <si>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</si>
  <si>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</si>
  <si>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</si>
  <si>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</si>
  <si>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</si>
  <si>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</si>
  <si>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</si>
  <si>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</si>
  <si>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</si>
  <si>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</si>
  <si>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</si>
  <si>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</si>
  <si>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</si>
  <si>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</si>
  <si>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</si>
  <si>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</si>
  <si>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</si>
  <si>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</si>
  <si>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</si>
  <si>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</si>
  <si>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</si>
  <si>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</si>
  <si>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</si>
  <si>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</si>
  <si>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</si>
  <si>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</si>
  <si>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</si>
  <si>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</si>
  <si>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</si>
  <si>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</si>
  <si>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</si>
  <si>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</si>
  <si>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</si>
  <si>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</si>
  <si>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</si>
  <si>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</si>
  <si>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</si>
  <si>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</si>
  <si>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</si>
  <si>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</si>
  <si>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</si>
  <si>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</si>
  <si>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</si>
  <si>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</si>
  <si>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</si>
  <si>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</si>
  <si>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</si>
  <si>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</si>
  <si>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</si>
  <si>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</si>
  <si>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</si>
  <si>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</si>
  <si>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</si>
  <si>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</si>
  <si>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</si>
  <si>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</si>
  <si>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</si>
  <si>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</si>
  <si>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</si>
  <si>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</si>
  <si>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</si>
  <si>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</si>
  <si>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</si>
  <si>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</si>
  <si>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</si>
  <si>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</si>
  <si>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</si>
  <si>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</si>
  <si>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</si>
  <si>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</si>
  <si>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</si>
  <si>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</si>
  <si>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</si>
  <si>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</si>
  <si>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</si>
  <si>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</si>
  <si>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</si>
  <si>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</si>
  <si>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</si>
  <si>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</si>
  <si>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</si>
  <si>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</si>
  <si>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</si>
  <si>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</si>
  <si>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</si>
  <si>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</si>
  <si>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</si>
  <si>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</si>
  <si>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</si>
  <si>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</si>
  <si>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</si>
  <si>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</si>
  <si>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</si>
  <si>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</si>
  <si>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</si>
  <si>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</si>
  <si>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</si>
  <si>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</si>
  <si>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</si>
  <si>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</si>
  <si>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</si>
  <si>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</si>
  <si>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</si>
  <si>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</si>
  <si>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</si>
  <si>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</si>
  <si>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</si>
  <si>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</si>
  <si>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</si>
  <si>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</si>
  <si>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</si>
  <si>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</si>
  <si>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</si>
  <si>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</si>
  <si>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</si>
  <si>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</si>
  <si>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</si>
  <si>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</si>
  <si>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</si>
  <si>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</si>
  <si>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</si>
  <si>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</si>
  <si>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</si>
  <si>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</si>
  <si>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</si>
  <si>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</si>
  <si>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</si>
  <si>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</si>
  <si>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</si>
  <si>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</si>
  <si>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</si>
  <si>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</si>
  <si>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</si>
  <si>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</si>
  <si>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</si>
  <si>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</si>
  <si>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</si>
  <si>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</si>
  <si>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</si>
  <si>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</si>
  <si>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</si>
  <si>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</si>
  <si>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</si>
  <si>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</si>
  <si>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</si>
  <si>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</si>
  <si>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</si>
  <si>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</si>
  <si>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</si>
  <si>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</si>
  <si>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</si>
  <si>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</si>
  <si>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</si>
  <si>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</si>
  <si>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</si>
  <si>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</si>
  <si>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</si>
  <si>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</si>
  <si>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</si>
  <si>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</si>
  <si>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</si>
  <si>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</si>
  <si>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</si>
  <si>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</si>
  <si>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</si>
  <si>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</si>
  <si>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</si>
  <si>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</si>
  <si>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</si>
  <si>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</si>
  <si>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</si>
  <si>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</si>
  <si>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</si>
  <si>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</si>
  <si>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</si>
  <si>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</si>
  <si>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</si>
  <si>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</si>
  <si>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</si>
  <si>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</si>
  <si>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</si>
  <si>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</si>
  <si>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</si>
  <si>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</si>
  <si>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</si>
  <si>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</si>
  <si>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</si>
  <si>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</si>
  <si>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</si>
  <si>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</si>
  <si>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</si>
  <si>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</si>
  <si>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</si>
  <si>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</si>
  <si>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</si>
  <si>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</si>
  <si>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</si>
  <si>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</si>
  <si>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</si>
  <si>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</si>
  <si>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</si>
  <si>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</si>
  <si>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</si>
  <si>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</si>
  <si>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</si>
  <si>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</si>
  <si>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</si>
  <si>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</si>
  <si>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</si>
  <si>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</si>
  <si>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</si>
  <si>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</si>
  <si>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</si>
  <si>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</si>
  <si>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</si>
  <si>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</si>
  <si>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</si>
  <si>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</si>
  <si>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</si>
  <si>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</si>
  <si>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</si>
  <si>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</si>
  <si>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</si>
  <si>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</si>
  <si>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</si>
  <si>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</si>
  <si>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</si>
  <si>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</si>
  <si>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</si>
  <si>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</si>
  <si>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</si>
  <si>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</si>
  <si>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</si>
  <si>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</si>
  <si>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</si>
  <si>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</si>
  <si>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</si>
  <si>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</si>
  <si>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</si>
  <si>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</si>
  <si>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</si>
  <si>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</si>
  <si>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</si>
  <si>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</si>
  <si>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</si>
  <si>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</si>
  <si>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</si>
  <si>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</si>
  <si>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</si>
  <si>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</si>
  <si>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</si>
  <si>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</si>
  <si>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</si>
  <si>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</si>
  <si>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</si>
  <si>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</si>
  <si>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</si>
  <si>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</si>
  <si>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</si>
  <si>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</si>
  <si>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</si>
  <si>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</si>
  <si>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</si>
  <si>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</si>
  <si>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</si>
  <si>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</si>
  <si>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</si>
  <si>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</si>
  <si>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</si>
  <si>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</si>
  <si>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</si>
  <si>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</si>
  <si>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</si>
  <si>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</si>
  <si>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</si>
  <si>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</si>
  <si>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</si>
  <si>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</si>
  <si>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</si>
  <si>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</si>
  <si>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</si>
  <si>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</si>
  <si>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</si>
  <si>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</si>
  <si>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</si>
  <si>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</si>
  <si>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</si>
  <si>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</si>
  <si>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</si>
  <si>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</si>
  <si>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</si>
  <si>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</si>
  <si>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</si>
  <si>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</si>
  <si>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</si>
  <si>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</si>
  <si>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</si>
  <si>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</si>
  <si>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</si>
  <si>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</si>
  <si>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</si>
  <si>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</si>
  <si>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</si>
  <si>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</si>
  <si>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</si>
  <si>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</si>
  <si>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</si>
  <si>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</si>
  <si>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</si>
  <si>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</si>
  <si>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</si>
  <si>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</si>
  <si>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</si>
  <si>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</si>
  <si>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</si>
  <si>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</si>
  <si>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</si>
  <si>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</si>
  <si>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</si>
  <si>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</si>
  <si>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</si>
  <si>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</si>
  <si>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</si>
  <si>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</si>
  <si>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</si>
  <si>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</si>
  <si>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</si>
  <si>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</si>
  <si>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</si>
  <si>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</si>
  <si>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</si>
  <si>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</si>
  <si>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</si>
  <si>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</si>
  <si>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</si>
  <si>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</si>
  <si>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</si>
  <si>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</si>
  <si>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</si>
  <si>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</si>
  <si>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</si>
  <si>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</si>
  <si>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</si>
  <si>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</si>
  <si>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</si>
  <si>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</si>
  <si>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</si>
  <si>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</si>
  <si>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</si>
  <si>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</si>
  <si>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</si>
  <si>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</si>
  <si>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</si>
  <si>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</si>
  <si>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</si>
  <si>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</si>
  <si>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</si>
  <si>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</si>
  <si>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</si>
  <si>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</si>
  <si>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</si>
  <si>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</si>
  <si>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</si>
  <si>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</si>
  <si>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</si>
  <si>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</si>
  <si>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</si>
  <si>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</si>
  <si>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</si>
  <si>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</si>
  <si>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</si>
  <si>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</si>
  <si>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</si>
  <si>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</si>
  <si>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</si>
  <si>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</si>
  <si>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</si>
  <si>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</si>
  <si>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</si>
  <si>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</si>
  <si>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</si>
  <si>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</si>
  <si>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</si>
  <si>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</si>
  <si>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</si>
  <si>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</si>
  <si>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</si>
  <si>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</si>
  <si>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</si>
  <si>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</si>
  <si>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</si>
  <si>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</si>
  <si>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</si>
  <si>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</si>
  <si>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</si>
  <si>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</si>
  <si>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</si>
  <si>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</si>
  <si>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</si>
  <si>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</si>
  <si>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</si>
  <si>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</si>
  <si>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</si>
  <si>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</si>
  <si>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</si>
  <si>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</si>
  <si>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</si>
  <si>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</si>
  <si>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</si>
  <si>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</si>
  <si>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</si>
  <si>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</si>
  <si>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</si>
  <si>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</si>
  <si>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</si>
  <si>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</si>
  <si>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</si>
  <si>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</si>
  <si>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</si>
  <si>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</si>
  <si>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</si>
  <si>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</si>
  <si>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</si>
  <si>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</si>
  <si>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</si>
  <si>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</si>
  <si>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</si>
  <si>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</si>
  <si>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</si>
  <si>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</si>
  <si>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</si>
  <si>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</si>
  <si>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</si>
  <si>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</si>
  <si>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</si>
  <si>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</si>
  <si>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</si>
  <si>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</si>
  <si>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</si>
  <si>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</si>
  <si>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</si>
  <si>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</si>
  <si>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</si>
  <si>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</si>
  <si>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</si>
  <si>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</si>
  <si>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</si>
  <si>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</si>
  <si>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</si>
  <si>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</si>
  <si>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</si>
  <si>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</si>
  <si>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</si>
  <si>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</si>
  <si>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</si>
  <si>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</si>
  <si>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</si>
  <si>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</si>
  <si>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</si>
  <si>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</si>
  <si>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</si>
  <si>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</si>
  <si>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</si>
  <si>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</si>
  <si>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</si>
  <si>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</si>
  <si>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</si>
  <si>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</si>
  <si>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</si>
  <si>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</si>
  <si>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</si>
  <si>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</si>
  <si>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</si>
  <si>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</si>
  <si>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</si>
  <si>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</si>
  <si>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</si>
  <si>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</si>
  <si>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</si>
  <si>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</si>
  <si>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</si>
  <si>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</si>
  <si>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</si>
  <si>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</si>
  <si>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</si>
  <si>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</si>
  <si>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</si>
  <si>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</si>
  <si>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</si>
  <si>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</si>
  <si>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</si>
  <si>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</si>
  <si>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</si>
  <si>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</si>
  <si>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</si>
  <si>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</si>
  <si>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</si>
  <si>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</si>
  <si>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</si>
  <si>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</si>
  <si>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</si>
  <si>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</si>
  <si>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</si>
  <si>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</si>
  <si>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</si>
  <si>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</si>
  <si>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</si>
  <si>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</si>
  <si>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</si>
  <si>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</si>
  <si>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</si>
  <si>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</si>
  <si>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</si>
  <si>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</si>
  <si>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</si>
  <si>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</si>
  <si>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</si>
  <si>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</si>
  <si>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</si>
  <si>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</si>
  <si>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</si>
  <si>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</si>
  <si>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</si>
  <si>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</si>
  <si>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</si>
  <si>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</si>
  <si>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</si>
  <si>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</si>
  <si>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</si>
  <si>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</si>
  <si>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</si>
  <si>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</si>
  <si>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</si>
  <si>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</si>
  <si>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</si>
  <si>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</si>
  <si>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</si>
  <si>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</si>
  <si>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</si>
  <si>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</si>
  <si>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</si>
  <si>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</si>
  <si>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</si>
  <si>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</si>
  <si>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</si>
  <si>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</si>
  <si>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</si>
  <si>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</si>
  <si>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</si>
  <si>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</si>
  <si>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</si>
  <si>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</si>
  <si>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</si>
  <si>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</si>
  <si>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</si>
  <si>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</si>
  <si>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</si>
  <si>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</si>
  <si>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</si>
  <si>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</si>
  <si>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</si>
  <si>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</si>
  <si>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</si>
  <si>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</si>
  <si>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</si>
  <si>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</si>
  <si>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</si>
  <si>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</si>
  <si>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</si>
  <si>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</si>
  <si>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</si>
  <si>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</si>
  <si>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</si>
  <si>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</si>
  <si>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</si>
  <si>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</si>
  <si>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</si>
  <si>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</si>
  <si>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</si>
  <si>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</si>
  <si>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</si>
  <si>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</si>
  <si>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</si>
  <si>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</si>
  <si>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</si>
  <si>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</si>
  <si>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</si>
  <si>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</si>
  <si>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</si>
  <si>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</si>
  <si>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</si>
  <si>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</si>
  <si>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</si>
  <si>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</si>
  <si>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</si>
  <si>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</si>
  <si>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</si>
  <si>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</si>
  <si>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</si>
  <si>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</si>
  <si>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</si>
  <si>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</si>
  <si>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</si>
  <si>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</si>
  <si>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</si>
  <si>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</si>
  <si>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</si>
  <si>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</si>
  <si>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</si>
  <si>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</si>
  <si>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</si>
  <si>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</si>
  <si>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</si>
  <si>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</si>
  <si>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</si>
  <si>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</si>
  <si>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</si>
  <si>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</si>
  <si>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</si>
  <si>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</si>
  <si>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</si>
  <si>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</si>
  <si>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</si>
  <si>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</si>
  <si>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</si>
  <si>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</si>
  <si>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</si>
  <si>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</si>
  <si>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</si>
  <si>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</si>
  <si>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</si>
  <si>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</si>
  <si>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</si>
  <si>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</si>
  <si>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</si>
  <si>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</si>
  <si>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</si>
  <si>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</si>
  <si>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</si>
  <si>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</si>
  <si>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</si>
  <si>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</si>
  <si>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</si>
  <si>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</si>
  <si>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</si>
  <si>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</si>
  <si>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</si>
  <si>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</si>
  <si>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</si>
  <si>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</si>
  <si>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</si>
  <si>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</si>
  <si>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</si>
  <si>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</si>
  <si>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</si>
  <si>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</si>
  <si>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</si>
  <si>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</si>
  <si>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</si>
  <si>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</si>
  <si>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</si>
  <si>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</si>
  <si>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</si>
  <si>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</si>
  <si>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</si>
  <si>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</si>
  <si>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</si>
  <si>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</si>
  <si>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</si>
  <si>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</si>
  <si>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</si>
  <si>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</si>
  <si>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</si>
  <si>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</si>
  <si>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</si>
  <si>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</si>
  <si>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</si>
  <si>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</si>
  <si>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</si>
  <si>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</si>
  <si>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</si>
  <si>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</si>
  <si>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</si>
  <si>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</si>
  <si>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</si>
  <si>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</si>
  <si>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</si>
  <si>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</si>
  <si>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</si>
  <si>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</si>
  <si>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</si>
  <si>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</si>
  <si>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</si>
  <si>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</si>
  <si>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</si>
  <si>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</si>
  <si>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</si>
  <si>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</si>
  <si>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</si>
  <si>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</si>
  <si>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</si>
  <si>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</si>
  <si>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</si>
  <si>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</si>
  <si>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</si>
  <si>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</si>
  <si>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</si>
  <si>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</si>
  <si>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</si>
  <si>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</si>
  <si>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</si>
  <si>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</si>
  <si>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</si>
  <si>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</si>
  <si>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</si>
  <si>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</si>
  <si>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</si>
  <si>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</si>
  <si>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</si>
  <si>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</si>
  <si>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</si>
  <si>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</si>
  <si>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</si>
  <si>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</si>
  <si>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</si>
  <si>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</si>
  <si>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</si>
  <si>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</si>
  <si>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</si>
  <si>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</si>
  <si>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</si>
  <si>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</si>
  <si>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</si>
  <si>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</si>
  <si>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</si>
  <si>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</si>
  <si>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</si>
  <si>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</si>
  <si>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</si>
  <si>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</si>
  <si>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</si>
  <si>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</si>
  <si>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</si>
  <si>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</si>
  <si>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</si>
  <si>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</si>
  <si>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</si>
  <si>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</si>
  <si>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</si>
  <si>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</si>
  <si>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</si>
  <si>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</si>
  <si>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</si>
  <si>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</si>
  <si>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</si>
  <si>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</si>
  <si>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</si>
  <si>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</si>
  <si>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</si>
  <si>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</si>
  <si>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</si>
  <si>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</si>
  <si>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</si>
  <si>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</si>
  <si>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</si>
  <si>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</si>
  <si>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</si>
  <si>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</si>
  <si>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</si>
  <si>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</si>
  <si>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</si>
  <si>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</si>
  <si>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</si>
  <si>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</si>
  <si>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</si>
  <si>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</si>
  <si>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</si>
  <si>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</si>
  <si>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</si>
  <si>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</si>
  <si>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</si>
  <si>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</si>
  <si>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</si>
  <si>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</si>
  <si>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</si>
  <si>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</si>
  <si>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</si>
  <si>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</si>
  <si>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</si>
  <si>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</si>
  <si>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</si>
  <si>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</si>
  <si>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</si>
  <si>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</si>
  <si>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</si>
  <si>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</si>
  <si>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</si>
  <si>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</si>
  <si>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</si>
  <si>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</si>
  <si>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</si>
  <si>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</si>
  <si>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</si>
  <si>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</si>
  <si>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</si>
  <si>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</si>
  <si>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</si>
  <si>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</si>
  <si>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</si>
  <si>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</si>
  <si>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</si>
  <si>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</si>
  <si>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</si>
  <si>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</si>
  <si>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</si>
  <si>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</si>
  <si>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</si>
  <si>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</si>
  <si>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</si>
  <si>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</si>
  <si>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</si>
  <si>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</si>
  <si>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</si>
  <si>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</si>
  <si>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</si>
  <si>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</si>
  <si>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</si>
  <si>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</si>
  <si>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</si>
  <si>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</si>
  <si>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</si>
  <si>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</si>
  <si>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</si>
  <si>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</si>
  <si>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</si>
  <si>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</si>
  <si>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</si>
  <si>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</si>
  <si>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</si>
  <si>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</si>
  <si>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</si>
  <si>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</si>
  <si>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</si>
  <si>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</si>
  <si>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</si>
  <si>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</si>
  <si>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</si>
  <si>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</si>
  <si>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</si>
  <si>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</si>
  <si>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</si>
  <si>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</si>
  <si>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</si>
  <si>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</si>
  <si>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</si>
  <si>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</si>
  <si>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</si>
  <si>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</si>
  <si>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</si>
  <si>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</si>
  <si>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</si>
  <si>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</si>
  <si>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</si>
  <si>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</si>
  <si>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</si>
  <si>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</si>
  <si>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</si>
  <si>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</si>
  <si>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</si>
  <si>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</si>
  <si>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</si>
  <si>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</si>
  <si>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</si>
  <si>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</si>
  <si>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</si>
  <si>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</si>
  <si>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</si>
  <si>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</si>
  <si>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</si>
  <si>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</si>
  <si>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</si>
  <si>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</si>
  <si>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</si>
  <si>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</si>
  <si>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</si>
  <si>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</si>
  <si>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</si>
  <si>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</si>
  <si>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</si>
  <si>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</si>
  <si>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</si>
  <si>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</si>
  <si>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</si>
  <si>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</si>
  <si>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</si>
  <si>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</si>
  <si>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</si>
  <si>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</si>
  <si>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</si>
  <si>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</si>
  <si>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</si>
  <si>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</si>
  <si>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</si>
  <si>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</si>
  <si>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</si>
  <si>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</si>
  <si>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</si>
  <si>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</si>
  <si>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</si>
  <si>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</si>
  <si>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</si>
  <si>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</si>
  <si>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</si>
  <si>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</si>
  <si>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</si>
  <si>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</si>
  <si>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</si>
  <si>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</si>
  <si>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</si>
  <si>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</si>
  <si>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</si>
  <si>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</si>
  <si>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</si>
  <si>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</si>
  <si>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</si>
  <si>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</si>
  <si>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</si>
  <si>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</si>
  <si>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</si>
  <si>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</si>
  <si>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</si>
  <si>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</si>
  <si>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</si>
  <si>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</si>
  <si>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</si>
  <si>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</si>
  <si>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</si>
  <si>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</si>
  <si>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</si>
  <si>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</si>
  <si>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</si>
  <si>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</si>
  <si>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</si>
  <si>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</si>
  <si>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</si>
  <si>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</si>
  <si>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</si>
  <si>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</si>
  <si>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</si>
  <si>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</si>
  <si>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</si>
  <si>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</si>
  <si>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</si>
  <si>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</si>
  <si>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</si>
  <si>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</si>
  <si>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</si>
  <si>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</si>
  <si>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</si>
  <si>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</si>
  <si>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</si>
  <si>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</si>
  <si>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</si>
  <si>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</si>
  <si>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</si>
  <si>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</si>
  <si>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</si>
  <si>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</si>
  <si>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</si>
  <si>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</si>
  <si>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</si>
  <si>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</si>
  <si>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</si>
  <si>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</si>
  <si>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</si>
  <si>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</si>
  <si>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</si>
  <si>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</si>
  <si>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</si>
  <si>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</si>
  <si>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</si>
  <si>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</si>
  <si>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</si>
  <si>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</si>
  <si>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</si>
  <si>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</si>
  <si>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</si>
  <si>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</si>
  <si>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</si>
  <si>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</si>
  <si>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</si>
  <si>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</si>
  <si>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</si>
  <si>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</si>
  <si>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</si>
  <si>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</si>
  <si>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</si>
  <si>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</si>
  <si>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</si>
  <si>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</si>
  <si>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</si>
  <si>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</si>
  <si>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</si>
  <si>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</si>
  <si>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</si>
  <si>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</si>
  <si>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</si>
  <si>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</si>
  <si>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</si>
  <si>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</si>
  <si>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</si>
  <si>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</si>
  <si>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</si>
  <si>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</si>
  <si>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</si>
  <si>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</si>
  <si>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</si>
  <si>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</si>
  <si>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</si>
  <si>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</si>
  <si>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</si>
  <si>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</si>
  <si>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</si>
  <si>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</si>
  <si>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</si>
  <si>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</si>
  <si>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</si>
  <si>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</si>
  <si>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</si>
  <si>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</si>
  <si>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</si>
  <si>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</si>
  <si>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</si>
  <si>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</si>
  <si>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</si>
  <si>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</si>
  <si>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</si>
  <si>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</si>
  <si>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</si>
  <si>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</si>
  <si>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</si>
  <si>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</si>
  <si>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</si>
  <si>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</si>
  <si>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</si>
  <si>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</si>
  <si>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</si>
  <si>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</si>
  <si>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</si>
  <si>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</si>
  <si>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</si>
  <si>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</si>
  <si>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</si>
  <si>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</si>
  <si>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</si>
  <si>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</si>
  <si>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</si>
  <si>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</si>
  <si>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</si>
  <si>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</si>
  <si>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</si>
  <si>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</si>
  <si>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</si>
  <si>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</si>
  <si>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</si>
  <si>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</si>
  <si>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</si>
  <si>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</si>
  <si>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</si>
  <si>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</si>
  <si>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</si>
  <si>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</si>
  <si>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</si>
  <si>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</si>
  <si>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</si>
  <si>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</si>
  <si>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</si>
  <si>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</si>
  <si>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</si>
  <si>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</si>
  <si>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</si>
  <si>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</si>
  <si>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</si>
  <si>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</si>
  <si>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</si>
  <si>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</si>
  <si>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</si>
  <si>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</si>
  <si>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</si>
  <si>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</si>
  <si>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</si>
  <si>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</si>
  <si>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</si>
  <si>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</si>
  <si>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</si>
  <si>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</si>
  <si>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</si>
  <si>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</si>
  <si>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</si>
  <si>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</si>
  <si>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</si>
  <si>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</si>
  <si>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</si>
  <si>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</si>
  <si>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</si>
  <si>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</si>
  <si>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</si>
  <si>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</si>
  <si>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</si>
  <si>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</si>
  <si>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</si>
  <si>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</si>
  <si>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</si>
  <si>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</si>
  <si>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</si>
  <si>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</si>
  <si>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</si>
  <si>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</si>
  <si>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</si>
  <si>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</si>
  <si>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</si>
  <si>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</si>
  <si>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</si>
  <si>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</si>
  <si>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</si>
  <si>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</si>
  <si>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</si>
  <si>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</si>
  <si>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</si>
  <si>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</si>
  <si>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</si>
  <si>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</si>
  <si>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</si>
  <si>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</si>
  <si>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</si>
  <si>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</si>
  <si>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</si>
  <si>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</si>
  <si>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</si>
  <si>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</si>
  <si>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</si>
  <si>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</si>
  <si>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</si>
  <si>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</si>
  <si>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</si>
  <si>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</si>
  <si>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</si>
  <si>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</si>
  <si>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</si>
  <si>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</si>
  <si>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</si>
  <si>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</si>
  <si>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</si>
  <si>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</si>
  <si>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</si>
  <si>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</si>
  <si>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</si>
  <si>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</si>
  <si>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</si>
  <si>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</si>
  <si>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</si>
  <si>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</si>
  <si>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</si>
  <si>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</si>
  <si>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</si>
  <si>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</si>
  <si>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</si>
  <si>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</si>
  <si>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</si>
  <si>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</si>
  <si>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</si>
  <si>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</si>
  <si>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</si>
  <si>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</si>
  <si>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</si>
  <si>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</si>
  <si>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</si>
  <si>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</si>
  <si>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</si>
  <si>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</si>
  <si>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</si>
  <si>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</si>
  <si>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</si>
  <si>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</si>
  <si>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</si>
  <si>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</si>
  <si>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</si>
  <si>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</si>
  <si>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</si>
  <si>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</si>
  <si>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</si>
  <si>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</si>
  <si>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</si>
  <si>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</si>
  <si>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</si>
  <si>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</si>
  <si>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</si>
  <si>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</si>
  <si>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</si>
  <si>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</si>
  <si>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</si>
  <si>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</si>
  <si>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</si>
  <si>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</si>
  <si>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</si>
  <si>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</si>
  <si>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</si>
  <si>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</si>
  <si>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</si>
  <si>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</si>
  <si>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</si>
  <si>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</si>
  <si>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</si>
  <si>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</si>
  <si>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</si>
  <si>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</si>
  <si>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</si>
  <si>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</si>
  <si>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</si>
  <si>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</si>
  <si>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</si>
  <si>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</si>
  <si>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</si>
  <si>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</si>
  <si>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</si>
  <si>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</si>
  <si>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</si>
  <si>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</si>
  <si>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</si>
  <si>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</si>
  <si>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</si>
  <si>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</si>
  <si>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</si>
  <si>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</si>
  <si>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</si>
  <si>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</si>
  <si>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</si>
  <si>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</si>
  <si>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</si>
  <si>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</si>
  <si>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</si>
  <si>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</si>
  <si>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</si>
  <si>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</si>
  <si>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</si>
  <si>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</si>
  <si>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</si>
  <si>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</si>
  <si>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</si>
  <si>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</si>
  <si>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</si>
  <si>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</si>
  <si>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</si>
  <si>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</si>
  <si>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</si>
  <si>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</si>
  <si>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</si>
  <si>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</si>
  <si>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</si>
  <si>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</si>
  <si>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</si>
  <si>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</si>
  <si>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</si>
  <si>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</si>
  <si>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</si>
  <si>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</si>
  <si>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</si>
  <si>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</si>
  <si>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</si>
  <si>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</si>
  <si>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</si>
  <si>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</si>
  <si>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</si>
  <si>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</si>
  <si>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</si>
  <si>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</si>
  <si>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</si>
  <si>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</si>
  <si>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</si>
  <si>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</si>
  <si>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</si>
  <si>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</si>
  <si>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</si>
  <si>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</si>
  <si>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</si>
  <si>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</si>
  <si>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</si>
  <si>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</si>
  <si>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</si>
  <si>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</si>
  <si>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</si>
  <si>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</si>
  <si>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</si>
  <si>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</si>
  <si>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</si>
  <si>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</si>
  <si>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</si>
  <si>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</si>
  <si>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</si>
  <si>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</si>
  <si>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</si>
  <si>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</si>
  <si>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</si>
  <si>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</si>
  <si>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</si>
  <si>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</si>
  <si>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</si>
  <si>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</si>
  <si>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</si>
  <si>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</si>
  <si>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</si>
  <si>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</si>
  <si>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</si>
  <si>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</si>
  <si>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</si>
  <si>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</si>
  <si>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</si>
  <si>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</si>
  <si>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</si>
  <si>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</si>
  <si>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</si>
  <si>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</si>
  <si>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</si>
  <si>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</si>
  <si>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</si>
  <si>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</si>
  <si>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</si>
  <si>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</si>
  <si>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</si>
  <si>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</si>
  <si>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</si>
  <si>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</si>
  <si>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</si>
  <si>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</si>
  <si>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</si>
  <si>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</si>
  <si>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</si>
  <si>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</si>
  <si>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</si>
  <si>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</si>
  <si>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</si>
  <si>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</si>
  <si>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</si>
  <si>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</si>
  <si>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</si>
  <si>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</si>
  <si>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</si>
  <si>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</si>
  <si>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</si>
  <si>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</si>
  <si>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</si>
  <si>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</si>
  <si>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</si>
  <si>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</si>
  <si>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</si>
  <si>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</si>
  <si>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</si>
  <si>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</si>
  <si>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</si>
  <si>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</si>
  <si>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</si>
  <si>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</si>
  <si>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</si>
  <si>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</si>
  <si>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</si>
  <si>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</si>
  <si>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</si>
  <si>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</si>
  <si>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</si>
  <si>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</si>
  <si>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</si>
  <si>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</si>
  <si>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</si>
  <si>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</si>
  <si>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</si>
  <si>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</si>
  <si>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</si>
  <si>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</si>
  <si>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</si>
  <si>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</si>
  <si>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</si>
  <si>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</si>
  <si>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</si>
  <si>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</si>
  <si>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</si>
  <si>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</si>
  <si>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</si>
  <si>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</si>
  <si>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</si>
  <si>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</si>
  <si>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</si>
  <si>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</si>
  <si>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</si>
  <si>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</si>
  <si>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</si>
  <si>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</si>
  <si>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</si>
  <si>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</si>
  <si>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</si>
  <si>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</si>
  <si>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</si>
  <si>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</si>
  <si>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</si>
  <si>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</si>
  <si>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</si>
  <si>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</si>
  <si>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</si>
  <si>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</si>
  <si>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</si>
  <si>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</si>
  <si>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</si>
  <si>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</si>
  <si>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</si>
  <si>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</si>
  <si>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</si>
  <si>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</si>
  <si>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</si>
  <si>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</si>
  <si>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</si>
  <si>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</si>
  <si>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</si>
  <si>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</si>
  <si>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</si>
  <si>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</si>
  <si>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</si>
  <si>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</si>
  <si>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</si>
  <si>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</si>
  <si>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</si>
  <si>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</si>
  <si>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</si>
  <si>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</si>
  <si>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</si>
  <si>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</si>
  <si>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</si>
  <si>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</si>
  <si>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</si>
  <si>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</si>
  <si>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</si>
  <si>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</si>
  <si>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</si>
  <si>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</si>
  <si>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</si>
  <si>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</si>
  <si>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</si>
  <si>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</si>
  <si>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</si>
  <si>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</si>
  <si>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</si>
  <si>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</si>
  <si>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</si>
  <si>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</si>
  <si>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</si>
  <si>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</si>
  <si>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</si>
  <si>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</si>
  <si>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</si>
  <si>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</si>
  <si>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</si>
  <si>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</si>
  <si>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</si>
  <si>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</si>
  <si>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</si>
  <si>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</si>
  <si>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</si>
  <si>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</si>
  <si>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</si>
  <si>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</si>
  <si>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</si>
  <si>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</si>
  <si>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</si>
  <si>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</si>
  <si>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</si>
  <si>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</si>
  <si>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</si>
  <si>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</si>
  <si>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</si>
  <si>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</si>
  <si>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</si>
  <si>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</si>
  <si>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</si>
  <si>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</si>
  <si>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</si>
  <si>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</si>
  <si>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</si>
  <si>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</si>
  <si>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</si>
  <si>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</si>
  <si>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</si>
  <si>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</si>
  <si>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</si>
  <si>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</si>
  <si>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</si>
  <si>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</si>
  <si>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</si>
  <si>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</si>
  <si>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</si>
  <si>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</si>
  <si>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</si>
  <si>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</si>
  <si>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</si>
  <si>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</si>
  <si>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</si>
  <si>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</si>
  <si>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</si>
  <si>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</si>
  <si>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</si>
  <si>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</si>
  <si>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</si>
  <si>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</si>
  <si>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</si>
  <si>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</si>
  <si>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</si>
  <si>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</si>
  <si>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</si>
  <si>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</si>
  <si>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</si>
  <si>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</si>
  <si>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</si>
  <si>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</si>
  <si>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</si>
  <si>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</si>
  <si>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</si>
  <si>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</si>
  <si>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</si>
  <si>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</si>
  <si>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</si>
  <si>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</si>
  <si>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</si>
  <si>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</si>
  <si>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</si>
  <si>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</si>
  <si>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</si>
  <si>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</si>
  <si>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</si>
  <si>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</si>
  <si>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</si>
  <si>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</si>
  <si>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</si>
  <si>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</si>
  <si>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</si>
  <si>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</si>
  <si>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</si>
  <si>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</si>
  <si>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</si>
  <si>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</si>
  <si>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</si>
  <si>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</si>
  <si>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</si>
  <si>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</si>
  <si>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</si>
  <si>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</si>
  <si>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</si>
  <si>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</si>
  <si>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</si>
  <si>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</si>
  <si>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</si>
  <si>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</si>
  <si>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</si>
  <si>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</si>
  <si>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</si>
  <si>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</si>
  <si>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</si>
  <si>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</si>
  <si>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</si>
  <si>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</si>
  <si>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</si>
  <si>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</si>
  <si>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</si>
  <si>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</si>
  <si>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</si>
  <si>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</si>
  <si>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</si>
  <si>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</si>
  <si>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</si>
  <si>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</si>
  <si>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</si>
  <si>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</si>
  <si>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</si>
  <si>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</si>
  <si>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</si>
  <si>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</si>
  <si>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</si>
  <si>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</si>
  <si>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</si>
  <si>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</si>
  <si>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</si>
  <si>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</si>
  <si>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</si>
  <si>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</si>
  <si>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</si>
  <si>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</si>
  <si>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</si>
  <si>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</si>
  <si>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</si>
  <si>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</si>
  <si>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</si>
  <si>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</si>
  <si>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</si>
  <si>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</si>
  <si>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</si>
  <si>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</si>
  <si>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</si>
  <si>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</si>
  <si>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</si>
  <si>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</si>
  <si>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</si>
  <si>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</si>
  <si>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</si>
  <si>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</si>
  <si>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</si>
  <si>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</si>
  <si>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</si>
  <si>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</si>
  <si>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</si>
  <si>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</si>
  <si>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</si>
  <si>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</si>
  <si>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</si>
  <si>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</si>
  <si>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</si>
  <si>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</si>
  <si>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</si>
  <si>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</si>
  <si>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</si>
  <si>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</si>
  <si>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</si>
  <si>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</si>
  <si>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</si>
  <si>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</si>
  <si>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</si>
  <si>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</si>
  <si>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</si>
  <si>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</si>
  <si>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</si>
  <si>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</si>
  <si>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</si>
  <si>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</si>
  <si>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</si>
  <si>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</si>
  <si>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</si>
  <si>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</si>
  <si>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</si>
  <si>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</si>
  <si>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</si>
  <si>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</si>
  <si>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</si>
  <si>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</si>
  <si>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</si>
  <si>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</si>
  <si>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</si>
  <si>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</si>
  <si>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</si>
  <si>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</si>
  <si>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</si>
  <si>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</si>
  <si>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</si>
  <si>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</si>
  <si>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</si>
  <si>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</si>
  <si>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</si>
  <si>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</si>
  <si>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</si>
  <si>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</si>
  <si>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</si>
  <si>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</si>
  <si>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</si>
  <si>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</si>
  <si>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</si>
  <si>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</si>
  <si>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</si>
  <si>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</si>
  <si>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</si>
  <si>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</si>
  <si>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</si>
  <si>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</si>
  <si>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</si>
  <si>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</si>
  <si>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</si>
  <si>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</si>
  <si>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</si>
  <si>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</si>
  <si>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</si>
  <si>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</si>
  <si>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</si>
  <si>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</si>
  <si>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</si>
  <si>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</si>
  <si>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</si>
  <si>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</si>
  <si>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</si>
  <si>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</si>
  <si>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</si>
  <si>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</si>
  <si>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</si>
  <si>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</si>
  <si>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</si>
  <si>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</si>
  <si>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</si>
  <si>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</si>
  <si>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</si>
  <si>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</si>
  <si>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</si>
  <si>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</si>
  <si>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</si>
  <si>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</si>
  <si>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</si>
  <si>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</si>
  <si>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</si>
  <si>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</si>
  <si>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</si>
  <si>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</si>
  <si>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</si>
  <si>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</si>
  <si>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</si>
  <si>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</si>
  <si>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</si>
  <si>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</si>
  <si>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</si>
  <si>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</si>
  <si>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</si>
  <si>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</si>
  <si>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</si>
  <si>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</si>
  <si>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</si>
  <si>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</si>
  <si>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</si>
  <si>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</si>
  <si>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</si>
  <si>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</si>
  <si>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</si>
  <si>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</si>
  <si>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</si>
  <si>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</si>
  <si>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</si>
  <si>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</si>
  <si>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</si>
  <si>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</si>
  <si>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</si>
  <si>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</si>
  <si>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</si>
  <si>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</si>
  <si>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</si>
  <si>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</si>
  <si>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</si>
  <si>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</si>
  <si>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</si>
  <si>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</si>
  <si>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</si>
  <si>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</si>
  <si>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</si>
  <si>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</si>
  <si>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</si>
  <si>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</si>
  <si>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</si>
  <si>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</si>
  <si>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</si>
  <si>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</si>
  <si>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</si>
  <si>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</si>
  <si>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</si>
  <si>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</si>
  <si>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</si>
  <si>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</si>
  <si>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</si>
  <si>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</si>
  <si>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</si>
  <si>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</si>
  <si>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</si>
  <si>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</si>
  <si>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</si>
  <si>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</si>
  <si>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</si>
  <si>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</si>
  <si>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</si>
  <si>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</si>
  <si>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</si>
  <si>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</si>
  <si>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</si>
  <si>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</si>
  <si>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</si>
  <si>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</si>
  <si>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</si>
  <si>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</si>
  <si>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</si>
  <si>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</si>
  <si>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</si>
  <si>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</si>
  <si>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</si>
  <si>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</si>
  <si>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</si>
  <si>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</si>
  <si>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</si>
  <si>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</si>
  <si>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</si>
  <si>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</si>
  <si>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</si>
  <si>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</si>
  <si>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</si>
  <si>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</si>
  <si>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</si>
  <si>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</si>
  <si>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</si>
  <si>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</si>
  <si>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</si>
  <si>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</si>
  <si>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</si>
  <si>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</si>
  <si>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</si>
  <si>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</si>
  <si>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</si>
  <si>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</si>
  <si>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</si>
  <si>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</si>
  <si>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</si>
  <si>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</si>
  <si>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</si>
  <si>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</si>
  <si>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</si>
  <si>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</si>
  <si>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</si>
  <si>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</si>
  <si>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</si>
  <si>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</si>
  <si>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</si>
  <si>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</si>
  <si>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</si>
  <si>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</si>
  <si>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</si>
  <si>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</si>
  <si>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</si>
  <si>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</si>
  <si>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</si>
  <si>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</si>
  <si>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</si>
  <si>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</si>
  <si>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</si>
  <si>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</si>
  <si>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</si>
  <si>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</si>
  <si>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</si>
  <si>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</si>
  <si>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</si>
  <si>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</si>
  <si>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</si>
  <si>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</si>
  <si>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</si>
  <si>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</si>
  <si>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</si>
  <si>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</si>
  <si>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</si>
  <si>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</si>
  <si>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</si>
  <si>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</si>
  <si>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</si>
  <si>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</si>
  <si>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</si>
  <si>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</si>
  <si>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</si>
  <si>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</si>
  <si>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</si>
  <si>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</si>
  <si>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</si>
  <si>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</si>
  <si>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</si>
  <si>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</si>
  <si>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</si>
  <si>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</si>
  <si>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</si>
  <si>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</si>
  <si>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</si>
  <si>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</si>
  <si>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</si>
  <si>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</si>
  <si>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</si>
  <si>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</si>
  <si>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</si>
  <si>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</si>
  <si>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</si>
  <si>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</si>
  <si>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</si>
  <si>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</si>
  <si>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</si>
  <si>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</si>
  <si>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</si>
  <si>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</si>
  <si>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</si>
  <si>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</si>
  <si>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</si>
  <si>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</si>
  <si>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</si>
  <si>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</si>
  <si>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</si>
  <si>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</si>
  <si>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</si>
  <si>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</si>
  <si>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</si>
  <si>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</si>
  <si>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</si>
  <si>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</si>
  <si>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</si>
  <si>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</si>
  <si>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</si>
  <si>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</si>
  <si>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</si>
  <si>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</si>
  <si>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</si>
  <si>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</si>
  <si>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</si>
  <si>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</si>
  <si>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</si>
  <si>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</si>
  <si>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</si>
  <si>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</si>
  <si>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</si>
  <si>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</si>
  <si>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</si>
  <si>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</si>
  <si>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</si>
  <si>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</si>
  <si>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</si>
  <si>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</si>
  <si>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</si>
  <si>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</si>
  <si>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</si>
  <si>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</si>
  <si>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</si>
  <si>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</si>
  <si>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</si>
  <si>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</si>
  <si>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</si>
  <si>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</si>
  <si>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</si>
  <si>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</si>
  <si>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</si>
  <si>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</si>
  <si>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</si>
  <si>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</si>
  <si>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</si>
  <si>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</si>
  <si>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</si>
  <si>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</si>
  <si>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</si>
  <si>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</si>
  <si>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</si>
  <si>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</si>
  <si>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</si>
  <si>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</si>
  <si>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</si>
  <si>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</si>
  <si>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</si>
  <si>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</si>
  <si>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</si>
  <si>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</si>
  <si>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</si>
  <si>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</si>
  <si>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</si>
  <si>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</si>
  <si>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</si>
  <si>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</si>
  <si>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</si>
  <si>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</si>
  <si>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</si>
  <si>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</si>
  <si>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</si>
  <si>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</si>
  <si>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</si>
  <si>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</si>
  <si>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</si>
  <si>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</si>
  <si>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</si>
  <si>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</si>
  <si>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</si>
  <si>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</si>
  <si>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</si>
  <si>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</si>
  <si>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</si>
  <si>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</si>
  <si>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</si>
  <si>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</si>
  <si>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</si>
  <si>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</si>
  <si>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</si>
  <si>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</si>
  <si>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</si>
  <si>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</si>
  <si>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</si>
  <si>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</si>
  <si>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</si>
  <si>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</si>
  <si>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</si>
  <si>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</si>
  <si>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</si>
  <si>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</si>
  <si>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</si>
  <si>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</si>
  <si>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</si>
  <si>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</si>
  <si>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</si>
  <si>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</si>
  <si>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</si>
  <si>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</si>
  <si>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</si>
  <si>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</si>
  <si>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</si>
  <si>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</si>
  <si>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</si>
  <si>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</si>
  <si>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</si>
  <si>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</si>
  <si>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</si>
  <si>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</si>
  <si>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</si>
  <si>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</si>
  <si>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</si>
  <si>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</si>
  <si>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</si>
  <si>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</si>
  <si>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</si>
  <si>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</si>
  <si>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</si>
  <si>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</si>
  <si>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</si>
  <si>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</si>
  <si>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</si>
  <si>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</si>
  <si>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</si>
  <si>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</si>
  <si>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</si>
  <si>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</si>
  <si>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</si>
  <si>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</si>
  <si>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</si>
  <si>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</si>
  <si>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</si>
  <si>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</si>
  <si>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</si>
  <si>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</si>
  <si>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</si>
  <si>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</si>
  <si>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</si>
  <si>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</si>
  <si>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</si>
  <si>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</si>
  <si>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</si>
  <si>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</si>
  <si>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</si>
  <si>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</si>
  <si>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</si>
  <si>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</si>
  <si>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</si>
  <si>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</si>
  <si>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</si>
  <si>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</si>
  <si>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</si>
  <si>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</si>
  <si>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</si>
  <si>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</si>
  <si>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</si>
  <si>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</si>
  <si>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</si>
  <si>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</si>
  <si>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</si>
  <si>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</si>
  <si>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</si>
  <si>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</si>
  <si>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</si>
  <si>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</si>
  <si>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</si>
  <si>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</si>
  <si>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</si>
  <si>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</si>
  <si>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</si>
  <si>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</si>
  <si>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</si>
  <si>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</si>
  <si>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</si>
  <si>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</si>
  <si>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</si>
  <si>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</si>
  <si>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</si>
  <si>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</si>
  <si>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</si>
  <si>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</si>
  <si>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</si>
  <si>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</si>
  <si>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</si>
  <si>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</si>
  <si>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</si>
  <si>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</si>
  <si>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</si>
  <si>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</si>
  <si>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</si>
  <si>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</si>
  <si>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</si>
  <si>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</si>
  <si>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</si>
  <si>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</si>
  <si>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</si>
  <si>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</si>
  <si>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</si>
  <si>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</si>
  <si>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</si>
  <si>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</si>
  <si>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</si>
  <si>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</si>
  <si>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</si>
  <si>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</si>
  <si>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</si>
  <si>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</si>
  <si>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</si>
  <si>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</si>
  <si>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</si>
  <si>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</si>
  <si>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</si>
  <si>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</si>
  <si>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</si>
  <si>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</si>
  <si>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</si>
  <si>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</si>
  <si>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</si>
  <si>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</si>
  <si>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</si>
  <si>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</si>
  <si>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</si>
  <si>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</si>
  <si>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</si>
  <si>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</si>
  <si>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</si>
  <si>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</si>
  <si>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</si>
  <si>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</si>
  <si>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</si>
  <si>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</si>
  <si>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</si>
  <si>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</si>
  <si>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</si>
  <si>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</si>
  <si>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</si>
  <si>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</si>
  <si>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</si>
  <si>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</si>
  <si>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</si>
  <si>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</si>
  <si>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</si>
  <si>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</si>
  <si>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</si>
  <si>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</si>
  <si>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</si>
  <si>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</si>
  <si>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</si>
  <si>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</si>
  <si>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</si>
  <si>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</si>
  <si>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</si>
  <si>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</si>
  <si>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</si>
  <si>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</si>
  <si>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</si>
  <si>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</si>
  <si>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</si>
  <si>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</si>
  <si>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</si>
  <si>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</si>
  <si>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</si>
  <si>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</si>
  <si>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</si>
  <si>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</si>
  <si>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</si>
  <si>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</si>
  <si>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</si>
  <si>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</si>
  <si>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</si>
  <si>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</si>
  <si>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</si>
  <si>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</si>
  <si>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</si>
  <si>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</si>
  <si>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</si>
  <si>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</si>
  <si>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</si>
  <si>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</si>
  <si>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</si>
  <si>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</si>
  <si>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</si>
  <si>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</si>
  <si>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</si>
  <si>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</si>
  <si>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</si>
  <si>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</si>
  <si>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</si>
  <si>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</si>
  <si>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</si>
  <si>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</si>
  <si>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</si>
  <si>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</si>
  <si>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</si>
  <si>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</si>
  <si>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</si>
  <si>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</si>
  <si>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</si>
  <si>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</si>
  <si>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</si>
  <si>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</si>
  <si>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</si>
  <si>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</si>
  <si>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</si>
  <si>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</si>
  <si>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</si>
  <si>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</si>
  <si>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</si>
  <si>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</si>
  <si>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</si>
  <si>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</si>
  <si>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</si>
  <si>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</si>
  <si>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</si>
  <si>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</si>
  <si>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</si>
  <si>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</si>
  <si>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</si>
  <si>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</si>
  <si>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</si>
  <si>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</si>
  <si>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</si>
  <si>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</si>
  <si>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</si>
  <si>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</si>
  <si>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</si>
  <si>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</si>
  <si>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</si>
  <si>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</si>
  <si>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</si>
  <si>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</si>
  <si>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</si>
  <si>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</si>
  <si>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</si>
  <si>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</si>
  <si>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</si>
  <si>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</si>
  <si>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</si>
  <si>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</si>
  <si>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</si>
  <si>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</si>
  <si>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</si>
  <si>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</si>
  <si>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</si>
  <si>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</si>
  <si>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</si>
  <si>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</si>
  <si>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</si>
  <si>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</si>
  <si>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</si>
  <si>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</si>
  <si>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</si>
  <si>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</si>
  <si>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</si>
  <si>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</si>
  <si>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</si>
  <si>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</si>
  <si>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</si>
  <si>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</si>
  <si>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</si>
  <si>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</si>
  <si>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</si>
  <si>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</si>
  <si>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</si>
  <si>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</si>
  <si>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</si>
  <si>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</si>
  <si>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</si>
  <si>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</si>
  <si>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</si>
  <si>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</si>
  <si>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</si>
  <si>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</si>
  <si>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</si>
  <si>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</si>
  <si>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</si>
  <si>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</si>
  <si>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</si>
  <si>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</si>
  <si>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</si>
  <si>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</si>
  <si>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</si>
  <si>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</si>
  <si>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</si>
  <si>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</si>
  <si>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</si>
  <si>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</si>
  <si>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</si>
  <si>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</si>
  <si>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</si>
  <si>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</si>
  <si>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</si>
  <si>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</si>
  <si>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</si>
  <si>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</si>
  <si>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</si>
  <si>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</si>
  <si>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</si>
  <si>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</si>
  <si>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</si>
  <si>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</si>
  <si>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</si>
  <si>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</si>
  <si>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</si>
  <si>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</si>
  <si>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</si>
  <si>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</si>
  <si>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</si>
  <si>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</si>
  <si>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</si>
  <si>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</si>
  <si>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</si>
  <si>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</si>
  <si>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</si>
  <si>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</si>
  <si>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</si>
  <si>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</si>
  <si>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</si>
  <si>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</si>
  <si>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</si>
  <si>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</si>
  <si>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</si>
  <si>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</si>
  <si>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</si>
  <si>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</si>
  <si>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</si>
  <si>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</si>
  <si>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</si>
  <si>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</si>
  <si>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</si>
  <si>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</si>
  <si>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</si>
  <si>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</si>
  <si>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</si>
  <si>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</si>
  <si>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</si>
  <si>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</si>
  <si>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</si>
  <si>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</si>
  <si>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</si>
  <si>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</si>
  <si>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</si>
  <si>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</si>
  <si>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</si>
  <si>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</si>
  <si>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</si>
  <si>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</si>
  <si>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</si>
  <si>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</si>
  <si>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</si>
  <si>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</si>
  <si>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</si>
  <si>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</si>
  <si>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</si>
  <si>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</si>
  <si>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</si>
  <si>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</si>
  <si>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</si>
  <si>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</si>
  <si>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</si>
  <si>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</si>
  <si>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</si>
  <si>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</si>
  <si>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</si>
  <si>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</si>
  <si>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</si>
  <si>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</si>
  <si>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</si>
  <si>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</si>
  <si>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</si>
  <si>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</si>
  <si>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</si>
  <si>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</si>
  <si>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</si>
  <si>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</si>
  <si>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</si>
  <si>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</si>
  <si>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</si>
  <si>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</si>
  <si>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</si>
  <si>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</si>
  <si>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</si>
  <si>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</si>
  <si>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</si>
  <si>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</si>
  <si>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</si>
  <si>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</si>
  <si>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</si>
  <si>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</si>
  <si>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</si>
  <si>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</si>
  <si>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</si>
  <si>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</si>
  <si>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</si>
  <si>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</si>
  <si>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</si>
  <si>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</si>
  <si>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</si>
  <si>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</si>
  <si>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</si>
  <si>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</si>
  <si>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</si>
  <si>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</si>
  <si>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</si>
  <si>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</si>
  <si>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</si>
  <si>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</si>
  <si>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</si>
  <si>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</si>
  <si>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</si>
  <si>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</si>
  <si>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</si>
  <si>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</si>
  <si>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</si>
  <si>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</si>
  <si>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</si>
  <si>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</si>
  <si>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</si>
  <si>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</si>
  <si>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</si>
  <si>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</si>
  <si>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</si>
  <si>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</si>
  <si>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</si>
  <si>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</si>
  <si>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</si>
  <si>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</si>
  <si>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</si>
  <si>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</si>
  <si>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</si>
  <si>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</si>
  <si>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</si>
  <si>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</si>
  <si>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</si>
  <si>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</si>
  <si>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</si>
  <si>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</si>
  <si>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</si>
  <si>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</si>
  <si>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</si>
  <si>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</si>
  <si>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</si>
  <si>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</si>
  <si>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</si>
  <si>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</si>
  <si>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</si>
  <si>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</si>
  <si>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</si>
  <si>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</si>
  <si>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</si>
  <si>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</si>
  <si>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</si>
  <si>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</si>
  <si>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</si>
  <si>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</si>
  <si>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</si>
  <si>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</si>
  <si>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</si>
  <si>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</si>
  <si>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</si>
  <si>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</si>
  <si>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</si>
  <si>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</si>
  <si>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</si>
  <si>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</si>
  <si>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</si>
  <si>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</si>
  <si>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</si>
  <si>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</si>
  <si>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</si>
  <si>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</si>
  <si>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</si>
  <si>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</si>
  <si>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</si>
  <si>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</si>
  <si>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</si>
  <si>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</si>
  <si>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</si>
  <si>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</si>
  <si>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</si>
  <si>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</si>
  <si>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</si>
  <si>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</si>
  <si>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</si>
  <si>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</si>
  <si>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</si>
  <si>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</si>
  <si>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</si>
  <si>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</si>
  <si>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</si>
  <si>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</si>
  <si>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</si>
  <si>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</si>
  <si>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</si>
  <si>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</si>
  <si>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</si>
  <si>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</si>
  <si>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</si>
  <si>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</si>
  <si>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</si>
  <si>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</si>
  <si>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</si>
  <si>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</si>
  <si>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</si>
  <si>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</si>
  <si>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</si>
  <si>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</si>
  <si>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</si>
  <si>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</si>
  <si>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</si>
  <si>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</si>
  <si>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</si>
  <si>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</si>
  <si>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</si>
  <si>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</si>
  <si>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</si>
  <si>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</si>
  <si>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</si>
  <si>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</si>
  <si>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</si>
  <si>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</si>
  <si>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</si>
  <si>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</si>
  <si>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</si>
  <si>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</si>
  <si>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</si>
  <si>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</si>
  <si>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</si>
  <si>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</si>
  <si>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</si>
  <si>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</si>
  <si>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</si>
  <si>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</si>
  <si>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</si>
  <si>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</si>
  <si>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</si>
  <si>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</si>
  <si>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</si>
  <si>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</si>
  <si>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</si>
  <si>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</si>
  <si>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</si>
  <si>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</si>
  <si>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</si>
  <si>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</si>
  <si>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</si>
  <si>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</si>
  <si>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</si>
  <si>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</si>
  <si>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</si>
  <si>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</si>
  <si>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</si>
  <si>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</si>
  <si>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</si>
  <si>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</si>
  <si>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</si>
  <si>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</si>
  <si>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</si>
  <si>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</si>
  <si>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</si>
  <si>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</si>
  <si>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</si>
  <si>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</si>
  <si>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</si>
  <si>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</si>
  <si>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</si>
  <si>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</si>
  <si>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</si>
  <si>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</si>
  <si>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</si>
  <si>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</si>
  <si>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</si>
  <si>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</si>
  <si>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</si>
  <si>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</si>
  <si>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</si>
  <si>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</si>
  <si>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</si>
  <si>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</si>
  <si>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</si>
  <si>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</si>
  <si>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</si>
  <si>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</si>
  <si>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</si>
  <si>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</si>
  <si>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</si>
  <si>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</si>
  <si>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</si>
  <si>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</si>
  <si>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</si>
  <si>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</si>
  <si>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</si>
  <si>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</si>
  <si>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</si>
  <si>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</si>
  <si>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</si>
  <si>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</si>
  <si>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</si>
  <si>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</si>
  <si>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</si>
  <si>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</si>
  <si>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</si>
  <si>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</si>
  <si>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</si>
  <si>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</si>
  <si>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</si>
  <si>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</si>
  <si>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</si>
  <si>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</si>
  <si>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</si>
  <si>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</si>
  <si>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</si>
  <si>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</si>
  <si>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</si>
  <si>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</si>
  <si>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</si>
  <si>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</si>
  <si>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</si>
  <si>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</si>
  <si>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</si>
  <si>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</si>
  <si>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</si>
  <si>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</si>
  <si>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</si>
  <si>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</si>
  <si>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</si>
  <si>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</si>
  <si>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</si>
  <si>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</si>
  <si>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</si>
  <si>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</si>
  <si>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</si>
  <si>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</si>
  <si>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</si>
  <si>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</si>
  <si>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</si>
  <si>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</si>
  <si>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</si>
  <si>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</si>
  <si>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</si>
  <si>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</si>
  <si>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</si>
  <si>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</si>
  <si>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</si>
  <si>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</si>
  <si>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</si>
  <si>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</si>
  <si>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</si>
  <si>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</si>
  <si>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</si>
  <si>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</si>
  <si>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</si>
  <si>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</si>
  <si>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</si>
  <si>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</si>
  <si>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</si>
  <si>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</si>
  <si>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</si>
  <si>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</si>
  <si>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</si>
  <si>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</si>
  <si>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</si>
  <si>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</si>
  <si>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</si>
  <si>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</si>
  <si>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</si>
  <si>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</si>
  <si>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</si>
  <si>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</si>
  <si>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</si>
  <si>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</si>
  <si>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</si>
  <si>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</si>
  <si>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</si>
  <si>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</si>
  <si>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</si>
  <si>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</si>
  <si>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</si>
  <si>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</si>
  <si>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</si>
  <si>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</si>
  <si>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</si>
  <si>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</si>
  <si>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</si>
  <si>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</si>
  <si>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</si>
  <si>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</si>
  <si>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</si>
  <si>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</si>
  <si>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</si>
  <si>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</si>
  <si>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</si>
  <si>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</si>
  <si>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</si>
  <si>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</si>
  <si>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</si>
  <si>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</si>
  <si>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</si>
  <si>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</si>
  <si>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</si>
  <si>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</si>
  <si>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</si>
  <si>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</si>
  <si>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</si>
  <si>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</si>
  <si>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</si>
  <si>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</si>
  <si>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</si>
  <si>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</si>
  <si>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</si>
  <si>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</si>
  <si>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</si>
  <si>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</si>
  <si>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</si>
  <si>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</si>
  <si>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</si>
  <si>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</si>
  <si>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</si>
  <si>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</si>
  <si>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</si>
  <si>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</si>
  <si>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</si>
  <si>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</si>
  <si>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</si>
  <si>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</si>
  <si>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</si>
  <si>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</si>
  <si>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</si>
  <si>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</si>
  <si>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</si>
  <si>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</si>
  <si>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</si>
  <si>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</si>
  <si>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</si>
  <si>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</si>
  <si>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</si>
  <si>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</si>
  <si>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</si>
  <si>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</si>
  <si>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</si>
  <si>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</si>
  <si>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</si>
  <si>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</si>
  <si>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</si>
  <si>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</si>
  <si>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</si>
  <si>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</si>
  <si>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</si>
  <si>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</si>
  <si>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</si>
  <si>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</si>
  <si>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</si>
  <si>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</si>
  <si>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</si>
  <si>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</si>
  <si>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</si>
  <si>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</si>
  <si>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</si>
  <si>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</si>
  <si>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</si>
  <si>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</si>
  <si>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</si>
  <si>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</si>
  <si>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</si>
  <si>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</si>
  <si>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</si>
  <si>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</si>
  <si>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</si>
  <si>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</si>
  <si>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</si>
  <si>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</si>
  <si>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</si>
  <si>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</si>
  <si>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</si>
  <si>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</si>
  <si>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</si>
  <si>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</si>
  <si>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</si>
  <si>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</si>
  <si>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</si>
  <si>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</si>
  <si>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</si>
  <si>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</si>
  <si>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</si>
  <si>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</si>
  <si>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</si>
  <si>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</si>
  <si>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</si>
  <si>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</si>
  <si>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</si>
  <si>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</si>
  <si>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</si>
  <si>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</si>
  <si>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</si>
  <si>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</si>
  <si>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</si>
  <si>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</si>
  <si>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</si>
  <si>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</si>
  <si>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</si>
  <si>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</si>
  <si>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</si>
  <si>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</si>
  <si>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</si>
  <si>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</si>
  <si>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</si>
  <si>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</si>
  <si>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</si>
  <si>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</si>
  <si>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</si>
  <si>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</si>
  <si>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</si>
  <si>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</si>
  <si>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</si>
  <si>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</si>
  <si>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</si>
  <si>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</si>
  <si>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</si>
  <si>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</si>
  <si>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</si>
  <si>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</si>
  <si>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</si>
  <si>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</si>
  <si>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</si>
  <si>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</si>
  <si>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</si>
  <si>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</si>
  <si>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</si>
  <si>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</si>
  <si>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</si>
  <si>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</si>
  <si>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</si>
  <si>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</si>
  <si>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</si>
  <si>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</si>
  <si>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</si>
  <si>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</si>
  <si>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</si>
  <si>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</si>
  <si>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</si>
  <si>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</si>
  <si>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</si>
  <si>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</si>
  <si>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</si>
  <si>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</si>
  <si>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</si>
  <si>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</si>
  <si>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</si>
  <si>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</si>
  <si>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</si>
  <si>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</si>
  <si>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</si>
  <si>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</si>
  <si>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</si>
  <si>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</si>
  <si>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</si>
  <si>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</si>
  <si>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</si>
  <si>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</si>
  <si>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</si>
  <si>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</si>
  <si>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</si>
  <si>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</si>
  <si>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</si>
  <si>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</si>
  <si>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</si>
  <si>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</si>
  <si>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</si>
  <si>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</si>
  <si>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</si>
  <si>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</si>
  <si>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</si>
  <si>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</si>
  <si>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</si>
  <si>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</si>
  <si>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</si>
  <si>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</si>
  <si>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</si>
  <si>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</si>
  <si>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</si>
  <si>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</si>
  <si>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</si>
  <si>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</si>
  <si>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</si>
  <si>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</si>
  <si>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</si>
  <si>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</si>
  <si>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</si>
  <si>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</si>
  <si>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</si>
  <si>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</si>
  <si>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</si>
  <si>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</si>
  <si>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</si>
  <si>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</si>
  <si>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</si>
  <si>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</si>
  <si>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</si>
  <si>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</si>
  <si>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</si>
  <si>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</si>
  <si>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</si>
  <si>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</si>
  <si>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</si>
  <si>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</si>
  <si>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</si>
  <si>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</si>
  <si>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</si>
  <si>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</si>
  <si>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</si>
  <si>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</si>
  <si>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</si>
  <si>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</si>
  <si>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</si>
  <si>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</si>
  <si>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</si>
  <si>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</si>
  <si>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</si>
  <si>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</si>
  <si>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</si>
  <si>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</si>
  <si>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</si>
  <si>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</si>
  <si>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</si>
  <si>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</si>
  <si>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</si>
  <si>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</si>
  <si>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</si>
  <si>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</si>
  <si>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</si>
  <si>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</si>
  <si>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</si>
  <si>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</si>
  <si>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</si>
  <si>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</si>
  <si>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</si>
  <si>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</si>
  <si>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</si>
  <si>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</si>
  <si>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</si>
  <si>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</si>
  <si>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</si>
  <si>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</si>
  <si>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</si>
  <si>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</si>
  <si>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</si>
  <si>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</si>
  <si>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</si>
  <si>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</si>
  <si>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</si>
  <si>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</si>
  <si>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</si>
  <si>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</si>
  <si>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</si>
  <si>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</si>
  <si>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</si>
  <si>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</si>
  <si>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</si>
  <si>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</si>
  <si>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</si>
  <si>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</si>
  <si>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</si>
  <si>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</si>
  <si>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</si>
  <si>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</si>
  <si>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</si>
  <si>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</si>
  <si>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</si>
  <si>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</si>
  <si>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</si>
  <si>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</si>
  <si>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</si>
  <si>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</si>
  <si>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</si>
  <si>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</si>
  <si>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</si>
  <si>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</si>
  <si>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</si>
  <si>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</si>
  <si>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</si>
  <si>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</si>
  <si>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</si>
  <si>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</si>
  <si>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</si>
  <si>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</si>
  <si>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</si>
  <si>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</si>
  <si>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</si>
  <si>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</si>
  <si>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</si>
  <si>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</si>
  <si>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</si>
  <si>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</si>
  <si>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</si>
  <si>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</si>
  <si>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</si>
  <si>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</si>
  <si>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</si>
  <si>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</si>
  <si>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</si>
  <si>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</si>
  <si>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</si>
  <si>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</si>
  <si>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</si>
  <si>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</si>
  <si>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</si>
  <si>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</si>
  <si>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</si>
  <si>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</si>
  <si>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</si>
  <si>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</si>
  <si>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</si>
  <si>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</si>
  <si>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</si>
  <si>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</si>
  <si>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</si>
  <si>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</si>
  <si>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</si>
  <si>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</si>
  <si>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</si>
  <si>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</si>
  <si>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</si>
  <si>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</si>
  <si>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</si>
  <si>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</si>
  <si>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</si>
  <si>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</si>
  <si>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</si>
  <si>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</si>
  <si>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</si>
  <si>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</si>
  <si>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</si>
  <si>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</si>
  <si>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</si>
  <si>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</si>
  <si>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</si>
  <si>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</si>
  <si>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</si>
  <si>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</si>
  <si>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</si>
  <si>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</si>
  <si>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</si>
  <si>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</si>
  <si>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</si>
  <si>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</si>
  <si>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</si>
  <si>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</si>
  <si>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</si>
  <si>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</si>
  <si>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</si>
  <si>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</si>
  <si>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</si>
  <si>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</si>
  <si>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</si>
  <si>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</si>
  <si>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</si>
  <si>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</si>
  <si>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</si>
  <si>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</si>
  <si>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</si>
  <si>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</si>
  <si>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</si>
  <si>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</si>
  <si>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</si>
  <si>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</si>
  <si>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</si>
  <si>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</si>
  <si>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</si>
  <si>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</si>
  <si>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</si>
  <si>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</si>
  <si>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</si>
  <si>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</si>
  <si>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</si>
  <si>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</si>
  <si>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</si>
  <si>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</si>
  <si>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</si>
  <si>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</si>
  <si>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</si>
  <si>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</si>
  <si>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</si>
  <si>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</si>
  <si>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</si>
  <si>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</si>
  <si>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</si>
  <si>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</si>
  <si>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</si>
  <si>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</si>
  <si>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</si>
  <si>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</si>
  <si>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</si>
  <si>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</si>
  <si>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</si>
  <si>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</si>
  <si>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</si>
  <si>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</si>
  <si>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</si>
  <si>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</si>
  <si>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</si>
  <si>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</si>
  <si>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</si>
  <si>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</si>
  <si>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</si>
  <si>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</si>
  <si>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</si>
  <si>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</si>
  <si>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</si>
  <si>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</si>
  <si>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</si>
  <si>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</si>
  <si>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</si>
  <si>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</si>
  <si>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</si>
  <si>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</si>
  <si>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</si>
  <si>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</si>
  <si>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</si>
  <si>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</si>
  <si>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</si>
  <si>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</si>
  <si>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</si>
  <si>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</si>
  <si>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</si>
  <si>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</si>
  <si>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</si>
  <si>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</si>
  <si>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</si>
  <si>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</si>
  <si>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</si>
  <si>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</si>
  <si>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</si>
  <si>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</si>
  <si>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</si>
  <si>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</si>
  <si>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</si>
  <si>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</si>
  <si>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</si>
  <si>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</si>
  <si>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</si>
  <si>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</si>
  <si>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</si>
  <si>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</si>
  <si>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</si>
  <si>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</si>
  <si>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</si>
  <si>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</si>
  <si>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</si>
  <si>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</si>
  <si>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</si>
  <si>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</si>
  <si>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</si>
  <si>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</si>
  <si>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</si>
  <si>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</si>
  <si>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</si>
  <si>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</si>
  <si>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</si>
  <si>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</si>
  <si>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</si>
  <si>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</si>
  <si>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</si>
  <si>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</si>
  <si>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</si>
  <si>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</si>
  <si>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</si>
  <si>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</si>
  <si>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</si>
  <si>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</si>
  <si>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</si>
  <si>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</si>
  <si>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</si>
  <si>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</si>
  <si>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</si>
  <si>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</si>
  <si>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</si>
  <si>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</si>
  <si>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</si>
  <si>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</si>
  <si>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</si>
  <si>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</si>
  <si>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</si>
  <si>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</si>
  <si>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</si>
  <si>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</si>
  <si>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</si>
  <si>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</si>
  <si>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</si>
  <si>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</si>
  <si>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</si>
  <si>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</si>
  <si>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</si>
  <si>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</si>
  <si>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</si>
  <si>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</si>
  <si>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</si>
  <si>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</si>
  <si>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</si>
  <si>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</si>
  <si>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</si>
  <si>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</si>
  <si>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</si>
  <si>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</si>
  <si>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</si>
  <si>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</si>
  <si>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</si>
  <si>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</si>
  <si>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</si>
  <si>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</si>
  <si>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</si>
  <si>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</si>
  <si>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</si>
  <si>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</si>
  <si>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</si>
  <si>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</si>
  <si>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</si>
  <si>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</si>
  <si>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</si>
  <si>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</si>
  <si>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</si>
  <si>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</si>
  <si>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</si>
  <si>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</si>
  <si>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</si>
  <si>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</si>
  <si>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</si>
  <si>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</si>
  <si>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</si>
  <si>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</si>
  <si>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</si>
  <si>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</si>
  <si>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</si>
  <si>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</si>
  <si>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</si>
  <si>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</si>
  <si>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</si>
  <si>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</si>
  <si>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</si>
  <si>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</si>
  <si>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</si>
  <si>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</si>
  <si>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</si>
  <si>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</si>
  <si>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</si>
  <si>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</si>
  <si>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</si>
  <si>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</si>
  <si>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</si>
  <si>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</si>
  <si>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</si>
  <si>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</si>
  <si>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</si>
  <si>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</si>
  <si>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</si>
  <si>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</si>
  <si>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</si>
  <si>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</si>
  <si>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</si>
  <si>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</si>
  <si>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</si>
  <si>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</si>
  <si>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</si>
  <si>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</si>
  <si>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</si>
  <si>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</si>
  <si>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</si>
  <si>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</si>
  <si>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</si>
  <si>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</si>
  <si>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</si>
  <si>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</si>
  <si>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</si>
  <si>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</si>
  <si>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</si>
  <si>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</si>
  <si>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</si>
  <si>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</si>
  <si>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</si>
  <si>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</si>
  <si>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</si>
  <si>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</si>
  <si>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</si>
  <si>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</si>
  <si>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</si>
  <si>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</si>
  <si>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</si>
  <si>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</si>
  <si>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</si>
  <si>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</si>
  <si>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</si>
  <si>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</si>
  <si>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</si>
  <si>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</si>
  <si>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</si>
  <si>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</si>
  <si>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</si>
  <si>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</si>
  <si>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</si>
  <si>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</si>
  <si>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</si>
  <si>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</si>
  <si>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</si>
  <si>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</si>
  <si>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</si>
  <si>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</si>
  <si>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</si>
  <si>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</si>
  <si>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</si>
  <si>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</si>
  <si>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</si>
  <si>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</si>
  <si>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</si>
  <si>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</si>
  <si>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</si>
  <si>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</si>
  <si>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</si>
  <si>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</si>
  <si>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</si>
  <si>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</si>
  <si>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</si>
  <si>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</si>
  <si>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</si>
  <si>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</si>
  <si>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</si>
  <si>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</si>
  <si>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</si>
  <si>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</si>
  <si>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</si>
  <si>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</si>
  <si>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</si>
  <si>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</si>
  <si>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</si>
  <si>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</si>
  <si>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</si>
  <si>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</si>
  <si>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</si>
  <si>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</si>
  <si>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</si>
  <si>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</si>
  <si>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</si>
  <si>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</si>
  <si>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</si>
  <si>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</si>
  <si>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</si>
  <si>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</si>
  <si>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</si>
  <si>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</si>
  <si>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</si>
  <si>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</si>
  <si>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</si>
  <si>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</si>
  <si>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</si>
  <si>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</si>
  <si>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</si>
  <si>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</si>
  <si>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</si>
  <si>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</si>
  <si>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</si>
  <si>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</si>
  <si>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</si>
  <si>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</si>
  <si>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</si>
  <si>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</si>
  <si>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</si>
  <si>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</si>
  <si>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</si>
  <si>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</si>
  <si>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</si>
  <si>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</si>
  <si>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</si>
  <si>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</si>
  <si>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</si>
  <si>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</si>
  <si>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</si>
  <si>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</si>
  <si>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</si>
  <si>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</si>
  <si>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</si>
  <si>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</si>
  <si>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</si>
  <si>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</si>
  <si>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</si>
  <si>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</si>
  <si>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</si>
  <si>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</si>
  <si>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</si>
  <si>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</si>
  <si>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</si>
  <si>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</si>
  <si>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</si>
  <si>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</si>
  <si>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</si>
  <si>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</si>
  <si>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</si>
  <si>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</si>
  <si>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</si>
  <si>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</si>
  <si>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</si>
  <si>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</si>
  <si>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</si>
  <si>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</si>
  <si>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</si>
  <si>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</si>
  <si>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</si>
  <si>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</si>
  <si>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</si>
  <si>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</si>
  <si>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</si>
  <si>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</si>
  <si>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</si>
  <si>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</si>
  <si>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</si>
  <si>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</si>
  <si>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</si>
  <si>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</si>
  <si>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</si>
  <si>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</si>
  <si>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</si>
  <si>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</si>
  <si>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</si>
  <si>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</si>
  <si>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</si>
  <si>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</si>
  <si>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</si>
  <si>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</si>
  <si>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</si>
  <si>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</si>
  <si>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</si>
  <si>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</si>
  <si>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</si>
  <si>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</si>
  <si>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</si>
  <si>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</si>
  <si>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</si>
  <si>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</si>
  <si>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</si>
  <si>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</si>
  <si>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</si>
  <si>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</si>
  <si>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</si>
  <si>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</si>
  <si>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</si>
  <si>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</si>
  <si>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</si>
  <si>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</si>
  <si>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</si>
  <si>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</si>
  <si>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</si>
  <si>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</si>
  <si>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</si>
  <si>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</si>
  <si>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</si>
  <si>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</si>
  <si>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</si>
  <si>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</si>
  <si>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</si>
  <si>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</si>
  <si>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</si>
  <si>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</si>
  <si>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</si>
  <si>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</si>
  <si>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</si>
  <si>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</si>
  <si>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</si>
  <si>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</si>
  <si>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</si>
  <si>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</si>
  <si>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</si>
  <si>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</si>
  <si>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</si>
  <si>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</si>
  <si>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</si>
  <si>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</si>
  <si>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</si>
  <si>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</si>
  <si>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</si>
  <si>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</si>
  <si>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</si>
  <si>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</si>
  <si>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</si>
  <si>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</si>
  <si>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</si>
  <si>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</si>
  <si>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</si>
  <si>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</si>
  <si>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</si>
  <si>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</si>
  <si>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</si>
  <si>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</si>
  <si>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</si>
  <si>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</si>
  <si>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</si>
  <si>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</si>
  <si>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</si>
  <si>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</si>
  <si>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</si>
  <si>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</si>
  <si>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</si>
  <si>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</si>
  <si>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</si>
  <si>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</si>
  <si>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</si>
  <si>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</si>
  <si>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</si>
  <si>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</si>
  <si>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</si>
  <si>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</si>
  <si>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</si>
  <si>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</si>
  <si>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</si>
  <si>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</si>
  <si>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</si>
  <si>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</si>
  <si>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</si>
  <si>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</si>
  <si>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</si>
  <si>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</si>
  <si>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</si>
  <si>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</si>
  <si>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</si>
  <si>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</si>
  <si>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</si>
  <si>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</si>
  <si>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</si>
  <si>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</si>
  <si>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</si>
  <si>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</si>
  <si>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</si>
  <si>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</si>
  <si>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</si>
  <si>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</si>
  <si>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</si>
  <si>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</si>
  <si>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</si>
  <si>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</si>
  <si>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</si>
  <si>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</si>
  <si>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</si>
  <si>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</si>
  <si>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</si>
  <si>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</si>
  <si>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</si>
  <si>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</si>
  <si>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</si>
  <si>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</si>
  <si>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</si>
  <si>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</si>
  <si>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</si>
  <si>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</si>
  <si>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</si>
  <si>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</si>
  <si>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</si>
  <si>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</si>
  <si>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</si>
  <si>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</si>
  <si>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</si>
  <si>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</si>
  <si>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</si>
  <si>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</si>
  <si>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</si>
  <si>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</si>
  <si>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</si>
  <si>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</si>
  <si>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</si>
  <si>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</si>
  <si>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</si>
  <si>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</si>
  <si>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</si>
  <si>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</si>
  <si>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</si>
  <si>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</si>
  <si>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</si>
  <si>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</si>
  <si>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</si>
  <si>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</si>
  <si>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</si>
  <si>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</si>
  <si>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</si>
  <si>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</si>
  <si>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</si>
  <si>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</si>
  <si>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</si>
  <si>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</si>
  <si>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</si>
  <si>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</si>
  <si>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</si>
  <si>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</si>
  <si>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</si>
  <si>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</si>
  <si>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</si>
  <si>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</si>
  <si>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</si>
  <si>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</si>
  <si>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</si>
  <si>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</si>
  <si>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</si>
  <si>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</si>
  <si>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</si>
  <si>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</si>
  <si>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</si>
  <si>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</si>
  <si>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</si>
  <si>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</si>
  <si>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</si>
  <si>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</si>
  <si>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</si>
  <si>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</si>
  <si>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</si>
  <si>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</si>
  <si>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</si>
  <si>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</si>
  <si>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</si>
  <si>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</si>
  <si>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</si>
  <si>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</si>
  <si>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</si>
  <si>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</si>
  <si>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</si>
  <si>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</si>
  <si>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</si>
  <si>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</si>
  <si>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</si>
  <si>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</si>
  <si>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</si>
  <si>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</si>
  <si>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</si>
  <si>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</si>
  <si>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</si>
  <si>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</si>
  <si>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</si>
  <si>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</si>
  <si>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</si>
  <si>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</si>
  <si>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</si>
  <si>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</si>
  <si>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</si>
  <si>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</si>
  <si>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</si>
  <si>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</si>
  <si>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</si>
  <si>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</si>
  <si>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</si>
  <si>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</si>
  <si>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</si>
  <si>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</si>
  <si>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</si>
  <si>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</si>
  <si>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</si>
  <si>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</si>
  <si>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</si>
  <si>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</si>
  <si>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</si>
  <si>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</si>
  <si>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</si>
  <si>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</si>
  <si>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</si>
  <si>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</si>
  <si>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</si>
  <si>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</si>
  <si>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</si>
  <si>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</si>
  <si>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</si>
  <si>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</si>
  <si>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</si>
  <si>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</si>
  <si>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</si>
  <si>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</si>
  <si>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</si>
  <si>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</si>
  <si>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</si>
  <si>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</si>
  <si>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</si>
  <si>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</si>
  <si>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</si>
  <si>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</si>
  <si>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</si>
  <si>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</si>
  <si>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</si>
  <si>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</si>
  <si>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</si>
  <si>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</si>
  <si>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</si>
  <si>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</si>
  <si>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</si>
  <si>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</si>
  <si>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</si>
  <si>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</si>
  <si>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</si>
  <si>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</si>
  <si>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</si>
  <si>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</si>
  <si>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</si>
  <si>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</si>
  <si>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</si>
  <si>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</si>
  <si>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</si>
  <si>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</si>
  <si>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</si>
  <si>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</si>
  <si>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</si>
  <si>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</si>
  <si>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</si>
  <si>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</si>
  <si>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</si>
  <si>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</si>
  <si>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</si>
  <si>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</si>
  <si>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</si>
  <si>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</si>
  <si>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</si>
  <si>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</si>
  <si>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</si>
  <si>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</si>
  <si>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</si>
  <si>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</si>
  <si>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</si>
  <si>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</si>
  <si>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</si>
  <si>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</si>
  <si>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</si>
  <si>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</si>
  <si>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</si>
  <si>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</si>
  <si>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</si>
  <si>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</si>
  <si>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</si>
  <si>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</si>
  <si>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</si>
  <si>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</si>
  <si>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</si>
  <si>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</si>
  <si>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</si>
  <si>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</si>
  <si>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</si>
  <si>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</si>
  <si>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</si>
  <si>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</si>
  <si>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</si>
  <si>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</si>
  <si>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</si>
  <si>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</si>
  <si>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</si>
  <si>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</si>
  <si>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</si>
  <si>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</si>
  <si>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</si>
  <si>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</si>
  <si>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</si>
  <si>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</si>
  <si>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</si>
  <si>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</si>
  <si>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</si>
  <si>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</si>
  <si>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</si>
  <si>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</si>
  <si>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</si>
  <si>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</si>
  <si>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</si>
  <si>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</si>
  <si>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</si>
  <si>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</si>
  <si>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</si>
  <si>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</si>
  <si>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</si>
  <si>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</si>
  <si>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</si>
  <si>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</si>
  <si>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</si>
  <si>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</si>
  <si>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</si>
  <si>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</si>
  <si>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</si>
  <si>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</si>
  <si>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</si>
  <si>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</si>
  <si>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</si>
  <si>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</si>
  <si>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</si>
  <si>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</si>
  <si>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</si>
  <si>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</si>
  <si>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</si>
  <si>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</si>
  <si>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</si>
  <si>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</si>
  <si>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</si>
  <si>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</si>
  <si>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</si>
  <si>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</si>
  <si>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</si>
  <si>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</si>
  <si>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</si>
  <si>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</si>
  <si>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</si>
  <si>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</si>
  <si>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</si>
  <si>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</si>
  <si>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</si>
  <si>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</si>
  <si>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</si>
  <si>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</si>
  <si>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</si>
  <si>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</si>
  <si>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</si>
  <si>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</si>
  <si>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</si>
  <si>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</si>
  <si>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</si>
  <si>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</si>
  <si>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</si>
  <si>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</si>
  <si>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</si>
  <si>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</si>
  <si>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</si>
  <si>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</si>
  <si>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</si>
  <si>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</si>
  <si>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</si>
  <si>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</si>
  <si>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</si>
  <si>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</si>
  <si>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</si>
  <si>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</si>
  <si>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</si>
  <si>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</si>
  <si>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</si>
  <si>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</si>
  <si>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</si>
  <si>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</si>
  <si>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</si>
  <si>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</si>
  <si>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</si>
  <si>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</si>
  <si>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</si>
  <si>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</si>
  <si>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</si>
  <si>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</si>
  <si>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</si>
  <si>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</si>
  <si>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</si>
  <si>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</si>
  <si>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</si>
  <si>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</si>
  <si>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</si>
  <si>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</si>
  <si>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</si>
  <si>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</si>
  <si>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</si>
  <si>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</si>
  <si>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</si>
  <si>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</si>
  <si>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</si>
  <si>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</si>
  <si>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</si>
  <si>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</si>
  <si>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</si>
  <si>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</si>
  <si>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</si>
  <si>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</si>
  <si>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</si>
  <si>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</si>
  <si>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</si>
  <si>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</si>
  <si>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</si>
  <si>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</si>
  <si>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</si>
  <si>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</si>
  <si>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</si>
  <si>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</si>
  <si>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</si>
  <si>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</si>
  <si>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</si>
  <si>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</si>
  <si>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</si>
  <si>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</si>
  <si>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</si>
  <si>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</si>
  <si>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</si>
  <si>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</si>
  <si>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</si>
  <si>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</si>
  <si>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</si>
  <si>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</si>
  <si>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</si>
  <si>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</si>
  <si>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</si>
  <si>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</si>
  <si>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</si>
  <si>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</si>
  <si>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</si>
  <si>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</si>
  <si>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</si>
  <si>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</si>
  <si>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</si>
  <si>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</si>
  <si>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</si>
  <si>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</si>
  <si>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</si>
  <si>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</si>
  <si>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</si>
  <si>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</si>
  <si>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</si>
  <si>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</si>
  <si>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</si>
  <si>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</si>
  <si>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</si>
  <si>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</si>
  <si>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</si>
  <si>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</si>
  <si>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</si>
  <si>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</si>
  <si>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</si>
  <si>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</si>
  <si>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</si>
  <si>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</si>
  <si>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</si>
  <si>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</si>
  <si>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</si>
  <si>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</si>
  <si>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</si>
  <si>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</si>
  <si>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</si>
  <si>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</si>
  <si>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</si>
  <si>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</si>
  <si>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</si>
  <si>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</si>
  <si>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</si>
  <si>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</si>
  <si>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</si>
  <si>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</si>
  <si>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</si>
  <si>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</si>
  <si>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</si>
  <si>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</si>
  <si>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</si>
  <si>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</si>
  <si>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</si>
  <si>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</si>
  <si>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</si>
  <si>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</si>
  <si>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</si>
  <si>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</si>
  <si>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</si>
  <si>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</si>
  <si>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</si>
  <si>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</si>
  <si>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</si>
  <si>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</si>
  <si>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</si>
  <si>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</si>
  <si>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</si>
  <si>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</si>
  <si>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</si>
  <si>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</si>
  <si>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</si>
  <si>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</si>
  <si>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</si>
  <si>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</si>
  <si>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</si>
  <si>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</si>
  <si>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</si>
  <si>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</si>
  <si>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</si>
  <si>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</si>
  <si>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</si>
  <si>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</si>
  <si>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</si>
  <si>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</si>
  <si>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</si>
  <si>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</si>
  <si>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</si>
  <si>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</si>
  <si>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</si>
  <si>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</si>
  <si>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</si>
  <si>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</si>
  <si>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</si>
  <si>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</si>
  <si>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</si>
  <si>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</si>
  <si>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</si>
  <si>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</si>
  <si>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</si>
  <si>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</si>
  <si>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</si>
  <si>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</si>
  <si>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</si>
  <si>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</si>
  <si>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</si>
  <si>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</si>
  <si>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</si>
  <si>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</si>
  <si>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</si>
  <si>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</si>
  <si>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</si>
  <si>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</si>
  <si>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</si>
  <si>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</si>
  <si>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</si>
  <si>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</si>
  <si>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</si>
  <si>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</si>
  <si>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</si>
  <si>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</si>
  <si>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</si>
  <si>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</si>
  <si>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</si>
  <si>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</si>
  <si>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</si>
  <si>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</si>
  <si>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</si>
  <si>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</si>
  <si>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</si>
  <si>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</si>
  <si>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</si>
  <si>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</si>
  <si>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</si>
  <si>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</si>
  <si>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</si>
  <si>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</si>
  <si>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</si>
  <si>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</si>
  <si>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</si>
  <si>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</si>
  <si>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</si>
  <si>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</si>
  <si>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</si>
  <si>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</si>
  <si>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</si>
  <si>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</si>
  <si>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</si>
  <si>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</si>
  <si>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</si>
  <si>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</si>
  <si>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</si>
  <si>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</si>
  <si>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</si>
  <si>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</si>
  <si>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</si>
  <si>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</si>
  <si>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</si>
  <si>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</si>
  <si>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</si>
  <si>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</si>
  <si>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</si>
  <si>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</si>
  <si>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</si>
  <si>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</si>
  <si>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</si>
  <si>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</si>
  <si>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</si>
  <si>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</si>
  <si>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</si>
  <si>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</si>
  <si>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</si>
  <si>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</si>
  <si>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</si>
  <si>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</si>
  <si>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</si>
  <si>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</si>
  <si>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</si>
  <si>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</si>
  <si>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</si>
  <si>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</si>
  <si>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</si>
  <si>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</si>
  <si>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</si>
  <si>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</si>
  <si>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</si>
  <si>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</si>
  <si>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</si>
  <si>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</si>
  <si>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</si>
  <si>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</si>
  <si>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</si>
  <si>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</si>
  <si>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</si>
  <si>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</si>
  <si>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</si>
  <si>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</si>
  <si>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</si>
  <si>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</si>
  <si>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</si>
  <si>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</si>
  <si>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</si>
  <si>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</si>
  <si>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</si>
  <si>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</si>
  <si>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</si>
  <si>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</si>
  <si>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</si>
  <si>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</si>
  <si>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</si>
  <si>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</si>
  <si>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</si>
  <si>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</si>
  <si>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</si>
  <si>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</si>
  <si>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</si>
  <si>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</si>
  <si>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</si>
  <si>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</si>
  <si>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</si>
  <si>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</si>
  <si>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</si>
  <si>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</si>
  <si>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</si>
  <si>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</si>
  <si>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</si>
  <si>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</si>
  <si>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</si>
  <si>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</si>
  <si>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</si>
  <si>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</si>
  <si>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</si>
  <si>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</si>
  <si>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</si>
  <si>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</si>
  <si>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</si>
  <si>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</si>
  <si>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</si>
  <si>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</si>
  <si>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</si>
  <si>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</si>
  <si>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</si>
  <si>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</si>
  <si>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</si>
  <si>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</si>
  <si>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</si>
  <si>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</si>
  <si>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</si>
  <si>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</si>
  <si>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</si>
  <si>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</si>
  <si>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</si>
  <si>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</si>
  <si>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</si>
  <si>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</si>
  <si>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</si>
  <si>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</si>
  <si>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</si>
  <si>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</si>
  <si>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</si>
  <si>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</si>
  <si>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</si>
  <si>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</si>
  <si>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</si>
  <si>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</si>
  <si>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</si>
  <si>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</si>
  <si>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</si>
  <si>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</si>
  <si>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</si>
  <si>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</si>
  <si>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</si>
  <si>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</si>
  <si>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</si>
  <si>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</si>
  <si>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</si>
  <si>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</si>
  <si>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</si>
  <si>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</si>
  <si>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</si>
  <si>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</si>
  <si>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</si>
  <si>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</si>
  <si>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</si>
  <si>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</si>
  <si>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</si>
  <si>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</si>
  <si>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</si>
  <si>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</si>
  <si>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</si>
  <si>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</si>
  <si>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</si>
  <si>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</si>
  <si>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</si>
  <si>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</si>
  <si>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</si>
  <si>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</si>
  <si>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</si>
  <si>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</si>
  <si>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</si>
  <si>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</si>
  <si>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</si>
  <si>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</si>
  <si>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</si>
  <si>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</si>
  <si>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</si>
  <si>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</si>
  <si>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</si>
  <si>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</si>
  <si>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</si>
  <si>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</si>
  <si>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</si>
  <si>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</si>
  <si>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</si>
  <si>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</si>
  <si>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</si>
  <si>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</si>
  <si>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</si>
  <si>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</si>
  <si>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</si>
  <si>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</si>
  <si>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</si>
  <si>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</si>
  <si>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</si>
  <si>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</si>
  <si>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</si>
  <si>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</si>
  <si>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</si>
  <si>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</si>
  <si>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</si>
  <si>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</si>
  <si>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</si>
  <si>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</si>
  <si>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</si>
  <si>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</si>
  <si>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</si>
  <si>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</si>
  <si>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</si>
  <si>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</si>
  <si>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</si>
  <si>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</si>
  <si>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</si>
  <si>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</si>
  <si>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</si>
  <si>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</si>
  <si>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</si>
  <si>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</si>
  <si>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</si>
  <si>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</si>
  <si>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</si>
  <si>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</si>
  <si>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</si>
  <si>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</si>
  <si>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</si>
  <si>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</si>
  <si>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</si>
  <si>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</si>
  <si>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</si>
  <si>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</si>
  <si>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</si>
  <si>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</si>
  <si>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</si>
  <si>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</si>
  <si>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</si>
  <si>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</si>
  <si>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</si>
  <si>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</si>
  <si>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</si>
  <si>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</si>
  <si>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</si>
  <si>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</si>
  <si>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</si>
  <si>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</si>
  <si>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</si>
  <si>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</si>
  <si>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</si>
  <si>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</si>
  <si>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</si>
  <si>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</si>
  <si>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</si>
  <si>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</si>
  <si>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</si>
  <si>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</si>
  <si>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</si>
  <si>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</si>
  <si>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</si>
  <si>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</si>
  <si>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</si>
  <si>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</si>
  <si>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</si>
  <si>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</si>
  <si>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</si>
  <si>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</si>
  <si>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</si>
  <si>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</si>
  <si>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</si>
  <si>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</si>
  <si>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</si>
  <si>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</si>
  <si>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</si>
  <si>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</si>
  <si>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</si>
  <si>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</si>
  <si>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</si>
  <si>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</si>
  <si>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</si>
  <si>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</si>
  <si>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</si>
  <si>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</si>
  <si>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</si>
  <si>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</si>
  <si>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</si>
  <si>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</si>
  <si>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</si>
  <si>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</si>
  <si>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</si>
  <si>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</si>
  <si>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</si>
  <si>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</si>
  <si>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</si>
  <si>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</si>
  <si>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</si>
  <si>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</si>
  <si>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</si>
  <si>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</si>
  <si>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</si>
  <si>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</si>
  <si>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</si>
  <si>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</si>
  <si>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</si>
  <si>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</si>
  <si>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</si>
  <si>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</si>
  <si>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</si>
  <si>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</si>
  <si>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</si>
  <si>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</si>
  <si>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</si>
  <si>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</si>
  <si>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</si>
  <si>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</si>
  <si>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</si>
  <si>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</si>
  <si>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</si>
  <si>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</si>
  <si>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</si>
  <si>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</si>
  <si>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</si>
  <si>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</si>
  <si>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</si>
  <si>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</si>
  <si>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</si>
  <si>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</si>
  <si>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</si>
  <si>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</si>
  <si>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</si>
  <si>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</si>
  <si>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</si>
  <si>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</si>
  <si>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</si>
  <si>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</si>
  <si>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</si>
  <si>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</si>
  <si>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</si>
  <si>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</si>
  <si>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</si>
  <si>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</si>
  <si>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</si>
  <si>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</si>
  <si>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</si>
  <si>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</si>
  <si>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</si>
  <si>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</si>
  <si>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</si>
  <si>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</si>
  <si>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</si>
  <si>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</si>
  <si>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</si>
  <si>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</si>
  <si>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</si>
  <si>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</si>
  <si>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</si>
  <si>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</si>
  <si>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</si>
  <si>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</si>
  <si>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</si>
  <si>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</si>
  <si>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</si>
  <si>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</si>
  <si>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</si>
  <si>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</si>
  <si>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</si>
  <si>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</si>
  <si>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</si>
  <si>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</si>
  <si>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</si>
  <si>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</si>
  <si>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</si>
  <si>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</si>
  <si>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</si>
  <si>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</si>
  <si>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</si>
  <si>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</si>
  <si>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</si>
  <si>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</si>
  <si>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</si>
  <si>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</si>
  <si>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</si>
  <si>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</si>
  <si>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</si>
  <si>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</si>
  <si>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</si>
  <si>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</si>
  <si>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</si>
  <si>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</si>
  <si>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</si>
  <si>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</si>
  <si>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</si>
  <si>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</si>
  <si>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</si>
  <si>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</si>
  <si>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</si>
  <si>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</si>
  <si>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</si>
  <si>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</si>
  <si>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</si>
  <si>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</si>
  <si>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</si>
  <si>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</si>
  <si>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</si>
  <si>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</si>
  <si>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</si>
  <si>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</si>
  <si>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</si>
  <si>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</si>
  <si>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</si>
  <si>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</si>
  <si>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</si>
  <si>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</si>
  <si>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</si>
  <si>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</si>
  <si>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</si>
  <si>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</si>
  <si>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</si>
  <si>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</si>
  <si>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</si>
  <si>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</si>
  <si>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</si>
  <si>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</si>
  <si>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</si>
  <si>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</si>
  <si>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</si>
  <si>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</si>
  <si>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</si>
  <si>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</si>
  <si>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</si>
  <si>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</si>
  <si>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</si>
  <si>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</si>
  <si>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</si>
  <si>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</si>
  <si>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</si>
  <si>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</si>
  <si>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</si>
  <si>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</si>
  <si>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</si>
  <si>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</si>
  <si>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</si>
  <si>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</si>
  <si>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</si>
  <si>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</si>
  <si>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</si>
  <si>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</si>
  <si>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</si>
  <si>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</si>
  <si>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</si>
  <si>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</si>
  <si>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</si>
  <si>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</si>
  <si>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</si>
  <si>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</si>
  <si>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</si>
  <si>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</si>
  <si>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</si>
  <si>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</si>
  <si>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</si>
  <si>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</si>
  <si>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</si>
  <si>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</si>
  <si>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</si>
  <si>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</si>
  <si>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</si>
  <si>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</si>
  <si>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</si>
  <si>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</si>
  <si>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</si>
  <si>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</si>
  <si>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</si>
  <si>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</si>
  <si>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</si>
  <si>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</si>
  <si>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</si>
  <si>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</si>
  <si>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</si>
  <si>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</si>
  <si>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</si>
  <si>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</si>
  <si>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</si>
  <si>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</si>
  <si>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</si>
  <si>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</si>
  <si>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</si>
  <si>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</si>
  <si>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</si>
  <si>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</si>
  <si>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</si>
  <si>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</si>
  <si>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</si>
  <si>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</si>
  <si>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</si>
  <si>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</si>
  <si>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</si>
  <si>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</si>
  <si>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</si>
  <si>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</si>
  <si>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</si>
  <si>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</si>
  <si>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</si>
  <si>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</si>
  <si>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</si>
  <si>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</si>
  <si>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</si>
  <si>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</si>
  <si>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</si>
  <si>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</si>
  <si>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</si>
  <si>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</si>
  <si>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</si>
  <si>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</si>
  <si>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</si>
  <si>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</si>
  <si>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</si>
  <si>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</si>
  <si>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</si>
  <si>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</si>
  <si>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</si>
  <si>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</si>
  <si>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</si>
  <si>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</si>
  <si>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</si>
  <si>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</si>
  <si>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</si>
  <si>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</si>
  <si>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</si>
  <si>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</si>
  <si>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</si>
  <si>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</si>
  <si>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</si>
  <si>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</si>
  <si>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</si>
  <si>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</si>
  <si>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</si>
  <si>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</si>
  <si>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</si>
  <si>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</si>
  <si>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</si>
  <si>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</si>
  <si>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</si>
  <si>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</si>
  <si>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</si>
  <si>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</si>
  <si>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</si>
  <si>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</si>
  <si>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</si>
  <si>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</si>
  <si>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</si>
  <si>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</si>
  <si>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</si>
  <si>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</si>
  <si>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</si>
  <si>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</si>
  <si>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</si>
  <si>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</si>
  <si>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</si>
  <si>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</si>
  <si>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</si>
  <si>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</si>
  <si>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</si>
  <si>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</si>
  <si>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</si>
  <si>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</si>
  <si>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</si>
  <si>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</si>
  <si>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</si>
  <si>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</si>
  <si>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</si>
  <si>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</si>
  <si>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</si>
  <si>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</si>
  <si>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</si>
  <si>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</si>
  <si>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</si>
  <si>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</si>
  <si>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</si>
  <si>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</si>
  <si>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</si>
  <si>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</si>
  <si>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</si>
  <si>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</si>
  <si>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</si>
  <si>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</si>
  <si>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</si>
  <si>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</si>
  <si>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</si>
  <si>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</si>
  <si>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</si>
  <si>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</si>
  <si>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</si>
  <si>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</si>
  <si>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</si>
  <si>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</si>
  <si>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</si>
  <si>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</si>
  <si>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</si>
  <si>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</si>
  <si>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</si>
  <si>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</si>
  <si>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</si>
  <si>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</si>
  <si>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</si>
  <si>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</si>
  <si>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</si>
  <si>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</si>
  <si>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</si>
  <si>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</si>
  <si>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</si>
  <si>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</si>
  <si>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</si>
  <si>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</si>
  <si>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</si>
  <si>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</si>
  <si>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</si>
  <si>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</si>
  <si>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</si>
  <si>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</si>
  <si>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</si>
  <si>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</si>
  <si>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</si>
  <si>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</si>
  <si>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</si>
  <si>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</si>
  <si>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</si>
  <si>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</si>
  <si>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</si>
  <si>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</si>
  <si>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</si>
  <si>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</si>
  <si>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</si>
  <si>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</si>
  <si>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</si>
  <si>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</si>
  <si>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</si>
  <si>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</si>
  <si>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</si>
  <si>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</si>
  <si>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</si>
  <si>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</si>
  <si>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</si>
  <si>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</si>
  <si>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</si>
  <si>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</si>
  <si>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</si>
  <si>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</si>
  <si>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</si>
  <si>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</si>
  <si>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</si>
  <si>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</si>
  <si>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</si>
  <si>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</si>
  <si>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</si>
  <si>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</si>
  <si>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</si>
  <si>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</si>
  <si>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</si>
  <si>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</si>
  <si>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</si>
  <si>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</si>
  <si>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</si>
  <si>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</si>
  <si>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</si>
  <si>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</si>
  <si>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</si>
  <si>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</si>
  <si>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</si>
  <si>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</si>
  <si>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</si>
  <si>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</si>
  <si>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</si>
  <si>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</si>
  <si>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</si>
  <si>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</si>
  <si>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</si>
  <si>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</si>
  <si>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</si>
  <si>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</si>
  <si>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</si>
  <si>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</si>
  <si>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</si>
  <si>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</si>
  <si>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</si>
  <si>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</si>
  <si>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</si>
  <si>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</si>
  <si>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</si>
  <si>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</si>
  <si>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</si>
  <si>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</si>
  <si>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</si>
  <si>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</si>
  <si>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</si>
  <si>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</si>
  <si>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</si>
  <si>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</si>
  <si>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</si>
  <si>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</si>
  <si>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</si>
  <si>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</si>
  <si>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</si>
  <si>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</si>
  <si>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</si>
  <si>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</si>
  <si>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</si>
  <si>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</si>
  <si>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</si>
  <si>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</si>
  <si>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</si>
  <si>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</si>
  <si>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</si>
  <si>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</si>
  <si>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</si>
  <si>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</si>
  <si>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</si>
  <si>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</si>
  <si>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</si>
  <si>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</si>
  <si>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</si>
  <si>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</si>
  <si>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</si>
  <si>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</si>
  <si>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</si>
  <si>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</si>
  <si>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</si>
  <si>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</si>
  <si>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</si>
  <si>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</si>
  <si>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</si>
  <si>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</si>
  <si>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</si>
  <si>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</si>
  <si>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</si>
  <si>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</si>
  <si>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</si>
  <si>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</si>
  <si>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</si>
  <si>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</si>
  <si>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</si>
  <si>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</si>
  <si>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</si>
  <si>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</si>
  <si>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</si>
  <si>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</si>
  <si>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</si>
  <si>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</si>
  <si>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</si>
  <si>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</si>
  <si>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</si>
  <si>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</si>
  <si>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</si>
  <si>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</si>
  <si>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</si>
  <si>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</si>
  <si>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</si>
  <si>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</si>
  <si>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</si>
  <si>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</si>
  <si>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</si>
  <si>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</si>
  <si>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</si>
  <si>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</si>
  <si>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</si>
  <si>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</si>
  <si>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</si>
  <si>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</si>
  <si>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</si>
  <si>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</si>
  <si>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</si>
  <si>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</si>
  <si>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</si>
  <si>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</si>
  <si>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</si>
  <si>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</si>
  <si>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</si>
  <si>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</si>
  <si>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</si>
  <si>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</si>
  <si>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</si>
  <si>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</si>
  <si>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</si>
  <si>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</si>
  <si>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</si>
  <si>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</si>
  <si>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</si>
  <si>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</si>
  <si>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</si>
  <si>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</si>
  <si>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</si>
  <si>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</si>
  <si>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</si>
  <si>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</si>
  <si>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</si>
  <si>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</si>
  <si>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</si>
  <si>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</si>
  <si>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</si>
  <si>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</si>
  <si>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</si>
  <si>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</si>
  <si>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</si>
  <si>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</si>
  <si>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</si>
  <si>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</si>
  <si>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</si>
  <si>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</si>
  <si>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</si>
  <si>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</si>
  <si>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</si>
  <si>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</si>
  <si>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</si>
  <si>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</si>
  <si>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</si>
  <si>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</si>
  <si>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</si>
  <si>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</si>
  <si>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</si>
  <si>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</si>
  <si>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</si>
  <si>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</si>
  <si>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</si>
  <si>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</si>
  <si>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</si>
  <si>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</si>
  <si>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</si>
  <si>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</si>
  <si>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</si>
  <si>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</si>
  <si>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</si>
  <si>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</si>
  <si>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</si>
  <si>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</si>
  <si>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</si>
  <si>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</si>
  <si>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</si>
  <si>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</si>
  <si>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</si>
  <si>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</si>
  <si>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</si>
  <si>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</si>
  <si>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</si>
  <si>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</si>
  <si>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</si>
  <si>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</si>
  <si>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</si>
  <si>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</si>
  <si>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</si>
  <si>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</si>
  <si>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</si>
  <si>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</si>
  <si>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</si>
  <si>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</si>
  <si>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</si>
  <si>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</si>
  <si>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</si>
  <si>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</si>
  <si>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</si>
  <si>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</si>
  <si>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</si>
  <si>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</si>
  <si>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</si>
  <si>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</si>
  <si>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</si>
  <si>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</si>
  <si>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</si>
  <si>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</si>
  <si>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</si>
  <si>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</si>
  <si>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</si>
  <si>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</si>
  <si>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</si>
  <si>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</si>
  <si>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</si>
  <si>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</si>
  <si>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</si>
  <si>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</si>
  <si>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</si>
  <si>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</si>
  <si>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</si>
  <si>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</si>
  <si>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</si>
  <si>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</si>
  <si>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</si>
  <si>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</si>
  <si>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</si>
  <si>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</si>
  <si>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</si>
  <si>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</si>
  <si>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</si>
  <si>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</si>
  <si>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</si>
  <si>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</si>
  <si>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</si>
  <si>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</si>
  <si>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</si>
  <si>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</si>
  <si>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</si>
  <si>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</si>
  <si>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</si>
  <si>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</si>
  <si>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</si>
  <si>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</si>
  <si>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</si>
  <si>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</si>
  <si>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</si>
  <si>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</si>
  <si>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</si>
  <si>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</si>
  <si>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</si>
  <si>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</si>
  <si>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</si>
  <si>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</si>
  <si>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</si>
  <si>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</si>
  <si>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</si>
  <si>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</si>
  <si>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</si>
  <si>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</si>
  <si>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</si>
  <si>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</si>
  <si>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</si>
  <si>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</si>
  <si>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</si>
  <si>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</si>
  <si>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</si>
  <si>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</si>
  <si>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</si>
  <si>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</si>
  <si>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</si>
  <si>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</si>
  <si>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</si>
  <si>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</si>
  <si>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</si>
  <si>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</si>
  <si>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</si>
  <si>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</si>
  <si>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</si>
  <si>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</si>
  <si>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</si>
  <si>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</si>
  <si>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</si>
  <si>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</si>
  <si>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</si>
  <si>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</si>
  <si>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</si>
  <si>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</si>
  <si>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</si>
  <si>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</si>
  <si>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</si>
  <si>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</si>
  <si>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</si>
  <si>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</si>
  <si>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</si>
  <si>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</si>
  <si>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</si>
  <si>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</si>
  <si>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</si>
  <si>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</si>
  <si>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</si>
  <si>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</si>
  <si>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</si>
  <si>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</si>
  <si>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</si>
  <si>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</si>
  <si>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</si>
  <si>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</si>
  <si>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</si>
  <si>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</si>
  <si>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</si>
  <si>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</si>
  <si>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</si>
  <si>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</si>
  <si>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</si>
  <si>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</si>
  <si>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</si>
  <si>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</si>
  <si>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</si>
  <si>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</si>
  <si>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</si>
  <si>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</si>
  <si>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</si>
  <si>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</si>
  <si>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</si>
  <si>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</si>
  <si>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</si>
  <si>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</si>
  <si>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</si>
  <si>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</si>
  <si>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</si>
  <si>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</si>
  <si>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</si>
  <si>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</si>
  <si>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</si>
  <si>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</si>
  <si>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</si>
  <si>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</si>
  <si>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</si>
  <si>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</si>
  <si>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</si>
  <si>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</si>
  <si>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</si>
  <si>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</si>
  <si>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</si>
  <si>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</si>
  <si>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</si>
  <si>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</si>
  <si>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</si>
  <si>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</si>
  <si>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</si>
  <si>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</si>
  <si>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</si>
  <si>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</si>
  <si>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</si>
  <si>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</si>
  <si>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</si>
  <si>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</si>
  <si>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</si>
  <si>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</si>
  <si>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</si>
  <si>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</si>
  <si>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</si>
  <si>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</si>
  <si>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</si>
  <si>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</si>
  <si>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</si>
  <si>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</si>
  <si>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</si>
  <si>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</si>
  <si>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</si>
  <si>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</si>
  <si>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</si>
  <si>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</si>
  <si>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</si>
  <si>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</si>
  <si>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</si>
  <si>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</si>
  <si>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</si>
  <si>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</si>
  <si>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</si>
  <si>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</si>
  <si>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</si>
  <si>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</si>
  <si>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</si>
  <si>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</si>
  <si>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</si>
  <si>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</si>
  <si>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</si>
  <si>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</si>
  <si>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</si>
  <si>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</si>
  <si>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</si>
  <si>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</si>
  <si>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</si>
  <si>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</si>
  <si>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</si>
  <si>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</si>
  <si>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</si>
  <si>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</si>
  <si>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</si>
  <si>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</si>
  <si>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</si>
  <si>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</si>
  <si>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</si>
  <si>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</si>
  <si>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</si>
  <si>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</si>
  <si>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</si>
  <si>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</si>
  <si>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</si>
  <si>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</si>
  <si>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</si>
  <si>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</si>
  <si>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</si>
  <si>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</si>
  <si>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</si>
  <si>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</si>
  <si>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</si>
  <si>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</si>
  <si>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</si>
  <si>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</si>
  <si>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</si>
  <si>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</si>
  <si>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</si>
  <si>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</si>
  <si>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</si>
  <si>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</si>
  <si>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</si>
  <si>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</si>
  <si>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</si>
  <si>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</si>
  <si>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</si>
  <si>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</si>
  <si>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</si>
  <si>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</si>
  <si>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</si>
  <si>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</si>
  <si>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</si>
  <si>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</si>
  <si>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</si>
  <si>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</si>
  <si>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</si>
  <si>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</si>
  <si>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</si>
  <si>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</si>
  <si>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</si>
  <si>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</si>
  <si>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</si>
  <si>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</si>
  <si>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</si>
  <si>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</si>
  <si>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</si>
  <si>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</si>
  <si>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</si>
  <si>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</si>
  <si>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</si>
  <si>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</si>
  <si>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</si>
  <si>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</si>
  <si>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</si>
  <si>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</si>
  <si>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</si>
  <si>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</si>
  <si>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</si>
  <si>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</si>
  <si>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</si>
  <si>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</si>
  <si>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</si>
  <si>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</si>
  <si>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</si>
  <si>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</si>
  <si>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</si>
  <si>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</si>
  <si>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</si>
  <si>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</si>
  <si>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</si>
  <si>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</si>
  <si>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</si>
  <si>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</si>
  <si>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</si>
  <si>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</si>
  <si>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</si>
  <si>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</si>
  <si>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</si>
  <si>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</si>
  <si>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</si>
  <si>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</si>
  <si>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</si>
  <si>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</si>
  <si>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</si>
  <si>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</si>
  <si>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</si>
  <si>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</si>
  <si>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</si>
  <si>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</si>
  <si>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</si>
  <si>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</si>
  <si>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</si>
  <si>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</si>
  <si>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</si>
  <si>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</si>
  <si>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</si>
  <si>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</si>
  <si>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</si>
  <si>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</si>
  <si>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</si>
  <si>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</si>
  <si>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</si>
  <si>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</si>
  <si>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</si>
  <si>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</si>
  <si>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</si>
  <si>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</si>
  <si>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</si>
  <si>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</si>
  <si>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</si>
  <si>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</si>
  <si>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</si>
  <si>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</si>
  <si>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</si>
  <si>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</si>
  <si>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</si>
  <si>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</si>
  <si>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</si>
  <si>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</si>
  <si>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</si>
  <si>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</si>
  <si>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</si>
  <si>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</si>
  <si>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</si>
  <si>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</si>
  <si>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</si>
  <si>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</si>
  <si>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</si>
  <si>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</si>
  <si>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</si>
  <si>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</si>
  <si>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</si>
  <si>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</si>
  <si>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</si>
  <si>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</si>
  <si>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</si>
  <si>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</si>
  <si>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</si>
  <si>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</si>
  <si>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</si>
  <si>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</si>
  <si>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</si>
  <si>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</si>
  <si>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</si>
  <si>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</si>
  <si>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</si>
  <si>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</si>
  <si>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</si>
  <si>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</si>
  <si>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</si>
  <si>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</si>
  <si>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</si>
  <si>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</si>
  <si>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</si>
  <si>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</si>
  <si>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</si>
  <si>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</si>
  <si>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</si>
  <si>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</si>
  <si>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</si>
  <si>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</si>
  <si>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</si>
  <si>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</si>
  <si>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</si>
  <si>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</si>
  <si>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</si>
  <si>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</si>
  <si>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</si>
  <si>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</si>
  <si>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</si>
  <si>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</si>
  <si>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</si>
  <si>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</si>
  <si>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</si>
  <si>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</si>
  <si>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</si>
  <si>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</si>
  <si>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</si>
  <si>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</si>
  <si>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</si>
  <si>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</si>
  <si>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</si>
  <si>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</si>
  <si>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</si>
  <si>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</si>
  <si>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</si>
  <si>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</si>
  <si>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</si>
  <si>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</si>
  <si>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</si>
  <si>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</si>
  <si>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</si>
  <si>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</si>
  <si>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</si>
  <si>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</si>
  <si>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</si>
  <si>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</si>
  <si>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</si>
  <si>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</si>
  <si>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</si>
  <si>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</si>
  <si>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</si>
  <si>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</si>
  <si>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</si>
  <si>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</si>
  <si>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</si>
  <si>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</si>
  <si>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</si>
  <si>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</si>
  <si>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</si>
  <si>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</si>
  <si>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</si>
  <si>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</si>
  <si>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</si>
  <si>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</si>
  <si>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</si>
  <si>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</si>
  <si>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</si>
  <si>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</si>
  <si>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</si>
  <si>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</si>
  <si>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</si>
  <si>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</si>
  <si>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</si>
  <si>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</si>
  <si>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</si>
  <si>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</si>
  <si>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</si>
  <si>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</si>
  <si>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</si>
  <si>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</si>
  <si>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</si>
  <si>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</si>
  <si>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</si>
  <si>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</si>
  <si>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</si>
  <si>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</si>
  <si>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</si>
  <si>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</si>
  <si>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</si>
  <si>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</si>
  <si>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</si>
  <si>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</si>
  <si>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</si>
  <si>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</si>
  <si>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</si>
  <si>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</si>
  <si>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</si>
  <si>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</si>
  <si>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</si>
  <si>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</si>
  <si>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</si>
  <si>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</si>
  <si>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</si>
  <si>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</si>
  <si>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</si>
  <si>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</si>
  <si>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</si>
  <si>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</si>
  <si>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</si>
  <si>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</si>
  <si>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</si>
  <si>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</si>
  <si>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</si>
  <si>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</si>
  <si>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</si>
  <si>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</si>
  <si>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</si>
  <si>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</si>
  <si>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</si>
  <si>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</si>
  <si>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</si>
  <si>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</si>
  <si>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</si>
  <si>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</si>
  <si>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</si>
  <si>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</si>
  <si>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</si>
  <si>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</si>
  <si>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</si>
  <si>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</si>
  <si>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</si>
  <si>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</si>
  <si>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</si>
  <si>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</si>
  <si>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</si>
  <si>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</si>
  <si>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</si>
  <si>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</si>
  <si>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</si>
  <si>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</si>
  <si>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</si>
  <si>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</si>
  <si>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</si>
  <si>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</si>
  <si>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</si>
  <si>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</si>
  <si>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</si>
  <si>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</si>
  <si>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</si>
  <si>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</si>
  <si>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</si>
  <si>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</si>
  <si>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</si>
  <si>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</si>
  <si>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</si>
  <si>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</si>
  <si>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</si>
  <si>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</si>
  <si>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</si>
  <si>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</si>
  <si>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</si>
  <si>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</si>
  <si>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</si>
  <si>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</si>
  <si>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</si>
  <si>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</si>
  <si>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</si>
  <si>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</si>
  <si>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</si>
  <si>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</si>
  <si>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</si>
  <si>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</si>
  <si>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</si>
  <si>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</si>
  <si>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</si>
  <si>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</si>
  <si>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</si>
  <si>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</si>
  <si>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</si>
  <si>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</si>
  <si>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</si>
  <si>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</si>
  <si>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</si>
  <si>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</si>
  <si>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</si>
  <si>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</si>
  <si>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</si>
  <si>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</si>
  <si>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</si>
  <si>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</si>
  <si>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</si>
  <si>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</si>
  <si>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</si>
  <si>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</si>
  <si>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</si>
  <si>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</si>
  <si>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</si>
  <si>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</si>
  <si>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</si>
  <si>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</si>
  <si>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</si>
  <si>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</si>
  <si>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</si>
  <si>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</si>
  <si>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</si>
  <si>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</si>
  <si>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</si>
  <si>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</si>
  <si>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</si>
  <si>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</si>
  <si>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</si>
  <si>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</si>
  <si>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</si>
  <si>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</si>
  <si>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</si>
  <si>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</si>
  <si>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</si>
  <si>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</si>
  <si>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</si>
  <si>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</si>
  <si>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</si>
  <si>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</si>
  <si>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</si>
  <si>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</si>
  <si>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</si>
  <si>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</si>
  <si>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</si>
  <si>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</si>
  <si>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</si>
  <si>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</si>
  <si>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</si>
  <si>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</si>
  <si>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</si>
  <si>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</si>
  <si>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</si>
  <si>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</si>
  <si>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</si>
  <si>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</si>
  <si>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</si>
  <si>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</si>
  <si>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</si>
  <si>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</si>
  <si>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</si>
  <si>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</si>
  <si>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</si>
  <si>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</si>
  <si>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</si>
  <si>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</si>
  <si>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</si>
  <si>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</si>
  <si>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</si>
  <si>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</si>
  <si>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</si>
  <si>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</si>
  <si>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</si>
  <si>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</si>
  <si>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</si>
  <si>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</si>
  <si>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</si>
  <si>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</si>
  <si>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</si>
  <si>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</si>
  <si>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</si>
  <si>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</si>
  <si>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</si>
  <si>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</si>
  <si>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</si>
  <si>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</si>
  <si>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</si>
  <si>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</si>
  <si>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</si>
  <si>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</si>
  <si>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</si>
  <si>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</si>
  <si>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</si>
  <si>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</si>
  <si>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</si>
  <si>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</si>
  <si>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</si>
  <si>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</si>
  <si>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</si>
  <si>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</si>
  <si>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</si>
  <si>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</si>
  <si>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</si>
  <si>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</si>
  <si>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</si>
  <si>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</si>
  <si>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</si>
  <si>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</si>
  <si>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</si>
  <si>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</si>
  <si>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</si>
  <si>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</si>
  <si>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</si>
  <si>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</si>
  <si>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</si>
  <si>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</si>
  <si>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</si>
  <si>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</si>
  <si>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</si>
  <si>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</si>
  <si>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</si>
  <si>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</si>
  <si>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</si>
  <si>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</si>
  <si>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</si>
  <si>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</si>
  <si>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</si>
  <si>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</si>
  <si>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</si>
  <si>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</si>
  <si>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</si>
  <si>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</si>
  <si>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</si>
  <si>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</si>
  <si>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</si>
  <si>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</si>
  <si>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</si>
  <si>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</si>
  <si>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</si>
  <si>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</si>
  <si>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</si>
  <si>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</si>
  <si>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</si>
  <si>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</si>
  <si>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</si>
  <si>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</si>
  <si>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</si>
  <si>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</si>
  <si>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</si>
  <si>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</si>
  <si>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</si>
  <si>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</si>
  <si>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</si>
  <si>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</si>
  <si>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</si>
  <si>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</si>
  <si>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</si>
  <si>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</si>
  <si>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</si>
  <si>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</si>
  <si>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</si>
  <si>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</si>
  <si>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</si>
  <si>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</si>
  <si>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</si>
  <si>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</si>
  <si>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</si>
  <si>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</si>
  <si>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</si>
  <si>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</si>
  <si>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</si>
  <si>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</si>
  <si>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</si>
  <si>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</si>
  <si>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</si>
  <si>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</si>
  <si>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</si>
  <si>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</si>
  <si>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</si>
  <si>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</si>
  <si>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</si>
  <si>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</si>
  <si>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</si>
  <si>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</si>
  <si>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</si>
  <si>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</si>
  <si>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</si>
  <si>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</si>
  <si>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</si>
  <si>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</si>
  <si>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</si>
  <si>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</si>
  <si>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</si>
  <si>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</si>
  <si>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</si>
  <si>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</si>
  <si>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</si>
  <si>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</si>
  <si>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</si>
  <si>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</si>
  <si>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</si>
  <si>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</si>
  <si>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</si>
  <si>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</si>
  <si>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</si>
  <si>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</si>
  <si>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</si>
  <si>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</si>
  <si>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</si>
  <si>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</si>
  <si>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</si>
  <si>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</si>
  <si>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</si>
  <si>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</si>
  <si>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</si>
  <si>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</si>
  <si>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</si>
  <si>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</si>
  <si>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</si>
  <si>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</si>
  <si>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</si>
  <si>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</si>
  <si>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</si>
  <si>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</si>
  <si>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</si>
  <si>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</si>
  <si>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</si>
  <si>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</si>
  <si>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</si>
  <si>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</si>
  <si>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</si>
  <si>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</si>
  <si>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</si>
  <si>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</si>
  <si>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</si>
  <si>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</si>
  <si>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</si>
  <si>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</si>
  <si>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</si>
  <si>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</si>
  <si>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</si>
  <si>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</si>
  <si>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</si>
  <si>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</si>
  <si>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</si>
  <si>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</si>
  <si>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</si>
  <si>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</si>
  <si>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</si>
  <si>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</si>
  <si>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</si>
  <si>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</si>
  <si>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</si>
  <si>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</si>
  <si>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</si>
  <si>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</si>
  <si>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</si>
  <si>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</si>
  <si>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</si>
  <si>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</si>
  <si>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</si>
  <si>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</si>
  <si>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</si>
  <si>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</si>
  <si>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</si>
  <si>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</si>
  <si>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</si>
  <si>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</si>
  <si>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</si>
  <si>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</si>
  <si>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</si>
  <si>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</si>
  <si>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</si>
  <si>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</si>
  <si>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</si>
  <si>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</si>
  <si>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</si>
  <si>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</si>
  <si>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</si>
  <si>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</si>
  <si>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</si>
  <si>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</si>
  <si>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</si>
  <si>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</si>
  <si>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</si>
  <si>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</si>
  <si>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</si>
  <si>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</si>
  <si>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</si>
  <si>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</si>
  <si>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</si>
  <si>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</si>
  <si>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</si>
  <si>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</si>
  <si>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</si>
  <si>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</si>
  <si>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</si>
  <si>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</si>
  <si>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</si>
  <si>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</si>
  <si>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</si>
  <si>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</si>
  <si>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</si>
  <si>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</si>
  <si>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</si>
  <si>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</si>
  <si>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</si>
  <si>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</si>
  <si>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</si>
  <si>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</si>
  <si>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</si>
  <si>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</si>
  <si>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</si>
  <si>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</si>
  <si>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</si>
  <si>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</si>
  <si>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</si>
  <si>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</si>
  <si>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</si>
  <si>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</si>
  <si>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</si>
  <si>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</si>
  <si>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</si>
  <si>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</si>
  <si>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</si>
  <si>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</si>
  <si>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</si>
  <si>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</si>
  <si>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</si>
  <si>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</si>
  <si>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</si>
  <si>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</si>
  <si>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</si>
  <si>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</si>
  <si>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</si>
  <si>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</si>
  <si>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</si>
  <si>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</si>
  <si>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</si>
  <si>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</si>
  <si>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</si>
  <si>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</si>
  <si>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</si>
  <si>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</si>
  <si>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</si>
  <si>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</si>
  <si>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</si>
  <si>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</si>
  <si>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</si>
  <si>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</si>
  <si>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</si>
  <si>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</si>
  <si>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</si>
  <si>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</si>
  <si>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</si>
  <si>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</si>
  <si>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</si>
  <si>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</si>
  <si>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</si>
  <si>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</si>
  <si>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</si>
  <si>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</si>
  <si>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</si>
  <si>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</si>
  <si>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</si>
  <si>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</si>
  <si>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</si>
  <si>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</si>
  <si>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</si>
  <si>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</si>
  <si>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</si>
  <si>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</si>
  <si>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</si>
  <si>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</si>
  <si>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</si>
  <si>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</si>
  <si>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</si>
  <si>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</si>
  <si>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</si>
  <si>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</si>
  <si>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</si>
  <si>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</si>
  <si>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</si>
  <si>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</si>
  <si>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</si>
  <si>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</si>
  <si>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</si>
  <si>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</si>
  <si>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</si>
  <si>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</si>
  <si>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</si>
  <si>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</si>
  <si>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</si>
  <si>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</si>
  <si>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</si>
  <si>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</si>
  <si>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</si>
  <si>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</si>
  <si>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</si>
  <si>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</si>
  <si>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</si>
  <si>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</si>
  <si>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</si>
  <si>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</si>
  <si>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</si>
  <si>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</si>
  <si>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</si>
  <si>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</si>
  <si>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</si>
  <si>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</si>
  <si>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</si>
  <si>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</si>
  <si>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</si>
  <si>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</si>
  <si>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</si>
  <si>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</si>
  <si>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</si>
  <si>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</si>
  <si>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</si>
  <si>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</si>
  <si>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</si>
  <si>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</si>
  <si>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</si>
  <si>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</si>
  <si>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</si>
  <si>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</si>
  <si>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</si>
  <si>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</si>
  <si>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</si>
  <si>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</si>
  <si>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</si>
  <si>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</si>
  <si>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</si>
  <si>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</si>
  <si>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</si>
  <si>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</si>
  <si>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</si>
  <si>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</si>
  <si>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</si>
  <si>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</si>
  <si>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</si>
  <si>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</si>
  <si>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</si>
  <si>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</si>
  <si>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</si>
  <si>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</si>
  <si>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</si>
  <si>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</si>
  <si>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</si>
  <si>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</si>
  <si>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</si>
  <si>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</si>
  <si>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</si>
  <si>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</si>
  <si>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</si>
  <si>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</si>
  <si>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</si>
  <si>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</si>
  <si>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</si>
  <si>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</si>
  <si>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</si>
  <si>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</si>
  <si>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</si>
  <si>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</si>
  <si>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</si>
  <si>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</si>
  <si>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</si>
  <si>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</si>
  <si>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</si>
  <si>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</si>
  <si>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</si>
  <si>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</si>
  <si>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</si>
  <si>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</si>
  <si>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</si>
  <si>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</si>
  <si>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</si>
  <si>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</si>
  <si>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</si>
  <si>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</si>
  <si>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</si>
  <si>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</si>
  <si>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</si>
  <si>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</si>
  <si>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</si>
  <si>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</si>
  <si>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</si>
  <si>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</si>
  <si>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</si>
  <si>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</si>
  <si>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</si>
  <si>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</si>
  <si>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</si>
  <si>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</si>
  <si>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</si>
  <si>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</si>
  <si>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</si>
  <si>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</si>
  <si>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</si>
  <si>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</si>
  <si>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</si>
  <si>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</si>
  <si>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</si>
  <si>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</si>
  <si>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</si>
  <si>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</si>
  <si>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</si>
  <si>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</si>
  <si>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</si>
  <si>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</si>
  <si>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</si>
  <si>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</si>
  <si>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</si>
  <si>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</si>
  <si>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</si>
  <si>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</si>
  <si>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</si>
  <si>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</si>
  <si>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</si>
  <si>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</si>
  <si>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</si>
  <si>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</si>
  <si>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</si>
  <si>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</si>
  <si>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</si>
  <si>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</si>
  <si>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</si>
  <si>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</si>
  <si>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</si>
  <si>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</si>
  <si>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</si>
  <si>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</si>
  <si>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</si>
  <si>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</si>
  <si>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</si>
  <si>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</si>
  <si>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</si>
  <si>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</si>
  <si>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</si>
  <si>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</si>
  <si>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</si>
  <si>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</si>
  <si>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</si>
  <si>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</si>
  <si>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</si>
  <si>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</si>
  <si>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</si>
  <si>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</si>
  <si>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</si>
  <si>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</si>
  <si>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</si>
  <si>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</si>
  <si>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</si>
  <si>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</si>
  <si>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</si>
  <si>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</si>
  <si>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</si>
  <si>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</si>
  <si>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</si>
  <si>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</si>
  <si>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</si>
  <si>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</si>
  <si>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</si>
  <si>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</si>
  <si>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</si>
  <si>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</si>
  <si>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</si>
  <si>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</si>
  <si>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</si>
  <si>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</si>
  <si>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</si>
  <si>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</si>
  <si>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</si>
  <si>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</si>
  <si>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</si>
  <si>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</si>
  <si>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</si>
  <si>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</si>
  <si>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</si>
  <si>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</si>
  <si>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</si>
  <si>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</si>
  <si>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</si>
  <si>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</si>
  <si>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</si>
  <si>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</si>
  <si>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</si>
  <si>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</si>
  <si>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</si>
  <si>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</si>
  <si>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</si>
  <si>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</si>
  <si>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</si>
  <si>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</si>
  <si>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</si>
  <si>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</si>
  <si>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</si>
  <si>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</si>
  <si>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</si>
  <si>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</si>
  <si>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</si>
  <si>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</si>
  <si>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</si>
  <si>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</si>
  <si>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</si>
  <si>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</si>
  <si>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</si>
  <si>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</si>
  <si>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</si>
  <si>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</si>
  <si>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</si>
  <si>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</si>
  <si>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</si>
  <si>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</si>
  <si>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</si>
  <si>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</si>
  <si>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</si>
  <si>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</si>
  <si>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</si>
  <si>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</si>
  <si>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</si>
  <si>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</si>
  <si>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</si>
  <si>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</si>
  <si>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</si>
  <si>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</si>
  <si>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</si>
  <si>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</si>
  <si>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</si>
  <si>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</si>
  <si>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</si>
  <si>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</si>
  <si>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</si>
  <si>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</si>
  <si>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</si>
  <si>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</si>
  <si>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</si>
  <si>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</si>
  <si>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</si>
  <si>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</si>
  <si>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</si>
  <si>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</si>
  <si>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</si>
  <si>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</si>
  <si>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</si>
  <si>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</si>
  <si>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</si>
  <si>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</si>
  <si>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</si>
  <si>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</si>
  <si>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</si>
  <si>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</si>
  <si>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</si>
  <si>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</si>
  <si>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</si>
  <si>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</si>
  <si>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</si>
  <si>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</si>
  <si>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</si>
  <si>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</si>
  <si>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</si>
  <si>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</si>
  <si>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</si>
  <si>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</si>
  <si>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</si>
  <si>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</si>
  <si>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</si>
  <si>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</si>
  <si>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</si>
  <si>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</si>
  <si>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</si>
  <si>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</si>
  <si>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</si>
  <si>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</si>
  <si>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</si>
  <si>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</si>
  <si>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</si>
  <si>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</si>
  <si>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</si>
  <si>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</si>
  <si>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</si>
  <si>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</si>
  <si>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</si>
  <si>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</si>
  <si>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</si>
  <si>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</si>
  <si>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</si>
  <si>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</si>
  <si>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</si>
  <si>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</si>
  <si>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</si>
  <si>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</si>
  <si>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</si>
  <si>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</si>
  <si>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</si>
  <si>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</si>
  <si>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</si>
  <si>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</si>
  <si>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</si>
  <si>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</si>
  <si>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</si>
  <si>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</si>
  <si>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</si>
  <si>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</si>
  <si>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</si>
  <si>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</si>
  <si>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</si>
  <si>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</si>
  <si>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</si>
  <si>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</si>
  <si>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</si>
  <si>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</si>
  <si>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</si>
  <si>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</si>
  <si>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</si>
  <si>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</si>
  <si>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</si>
  <si>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</si>
  <si>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</si>
  <si>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</si>
  <si>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</si>
  <si>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</si>
  <si>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</si>
  <si>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</si>
  <si>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</si>
  <si>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</si>
  <si>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</si>
  <si>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</si>
  <si>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</si>
  <si>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</si>
  <si>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</si>
  <si>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</si>
  <si>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</si>
  <si>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</si>
  <si>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</si>
  <si>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</si>
  <si>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</si>
  <si>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</si>
  <si>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</si>
  <si>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</si>
  <si>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</si>
  <si>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</si>
  <si>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</si>
  <si>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</si>
  <si>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</si>
  <si>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</si>
  <si>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</si>
  <si>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</si>
  <si>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</si>
  <si>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</si>
  <si>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</si>
  <si>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</si>
  <si>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</si>
  <si>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</si>
  <si>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</si>
  <si>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</si>
  <si>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</si>
  <si>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</si>
  <si>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</si>
  <si>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</si>
  <si>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</si>
  <si>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</si>
  <si>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</si>
  <si>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</si>
  <si>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</si>
  <si>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</si>
  <si>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</si>
  <si>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</si>
  <si>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</si>
  <si>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</si>
  <si>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</si>
  <si>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</si>
  <si>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</si>
  <si>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</si>
  <si>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</si>
  <si>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</si>
  <si>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</si>
  <si>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</si>
  <si>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</si>
  <si>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</si>
  <si>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</si>
  <si>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</si>
  <si>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</si>
  <si>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</si>
  <si>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</si>
  <si>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</si>
  <si>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</si>
  <si>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</si>
  <si>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</si>
  <si>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</si>
  <si>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</si>
  <si>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</si>
  <si>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</si>
  <si>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</si>
  <si>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</si>
  <si>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</si>
  <si>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</si>
  <si>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</si>
  <si>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</si>
  <si>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</si>
  <si>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</si>
  <si>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</si>
  <si>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</si>
  <si>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</si>
  <si>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</si>
  <si>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</si>
  <si>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</si>
  <si>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</si>
  <si>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</si>
  <si>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</si>
  <si>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</si>
  <si>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</si>
  <si>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</si>
  <si>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</si>
  <si>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</si>
  <si>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</si>
  <si>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</si>
  <si>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</si>
  <si>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</si>
  <si>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</si>
  <si>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</si>
  <si>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</si>
  <si>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</si>
  <si>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</si>
  <si>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</si>
  <si>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</si>
  <si>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</si>
  <si>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</si>
  <si>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</si>
  <si>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</si>
  <si>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</si>
  <si>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</si>
  <si>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</si>
  <si>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</si>
  <si>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</si>
  <si>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</si>
  <si>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</si>
  <si>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</si>
  <si>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</si>
  <si>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</si>
  <si>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</si>
  <si>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</si>
  <si>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</si>
  <si>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</si>
  <si>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</si>
  <si>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</si>
  <si>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</si>
  <si>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</si>
  <si>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</si>
  <si>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</si>
  <si>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</si>
  <si>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</si>
  <si>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</si>
  <si>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</si>
  <si>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</si>
  <si>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</si>
  <si>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</si>
  <si>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</si>
  <si>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</si>
  <si>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</si>
  <si>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</si>
  <si>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</si>
  <si>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</si>
  <si>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</si>
  <si>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</si>
  <si>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</si>
  <si>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</si>
  <si>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</si>
  <si>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</si>
  <si>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</si>
  <si>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</si>
  <si>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</si>
  <si>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</si>
  <si>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</si>
  <si>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</si>
  <si>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</si>
  <si>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</si>
  <si>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</si>
  <si>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</si>
  <si>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</si>
  <si>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</si>
  <si>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</si>
  <si>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</si>
  <si>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</si>
  <si>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</si>
  <si>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</si>
  <si>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</si>
  <si>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</si>
  <si>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</si>
  <si>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</si>
  <si>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</si>
  <si>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</si>
  <si>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</si>
  <si>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</si>
  <si>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</si>
  <si>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</si>
  <si>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</si>
  <si>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</si>
  <si>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</si>
  <si>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</si>
  <si>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</si>
  <si>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</si>
  <si>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</si>
  <si>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</si>
  <si>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</si>
  <si>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</si>
  <si>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</si>
  <si>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</si>
  <si>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</si>
  <si>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</si>
  <si>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</si>
  <si>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</si>
  <si>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</si>
  <si>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</si>
  <si>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</si>
  <si>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</si>
  <si>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</si>
  <si>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</si>
  <si>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</si>
  <si>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</si>
  <si>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</si>
  <si>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</si>
  <si>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</si>
  <si>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</si>
  <si>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</si>
  <si>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</si>
  <si>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</si>
  <si>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</si>
  <si>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</si>
  <si>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</si>
  <si>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</si>
  <si>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</si>
  <si>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</si>
  <si>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</si>
  <si>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</si>
  <si>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</si>
  <si>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</si>
  <si>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</si>
  <si>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</si>
  <si>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</si>
  <si>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</si>
  <si>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</si>
  <si>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</si>
  <si>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</si>
  <si>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</si>
  <si>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</si>
  <si>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</si>
  <si>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</si>
  <si>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</si>
  <si>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</si>
  <si>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</si>
  <si>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</si>
  <si>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</si>
  <si>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</si>
  <si>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</si>
  <si>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</si>
  <si>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</si>
  <si>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</si>
  <si>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</si>
  <si>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</si>
  <si>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</si>
  <si>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</si>
  <si>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</si>
  <si>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</si>
  <si>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</si>
  <si>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</si>
  <si>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</si>
  <si>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</si>
  <si>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</si>
  <si>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</si>
  <si>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</si>
  <si>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</si>
  <si>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</si>
  <si>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</si>
  <si>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</si>
  <si>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</si>
  <si>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</si>
  <si>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</si>
  <si>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</si>
  <si>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</si>
  <si>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</si>
  <si>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</si>
  <si>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</si>
  <si>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</si>
  <si>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</si>
  <si>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</si>
  <si>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</si>
  <si>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</si>
  <si>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</si>
  <si>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</si>
  <si>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</si>
  <si>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</si>
  <si>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</si>
  <si>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</si>
  <si>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</si>
  <si>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</si>
  <si>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</si>
  <si>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</si>
  <si>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</si>
  <si>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</si>
  <si>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</si>
  <si>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</si>
  <si>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</si>
  <si>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</si>
  <si>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</si>
  <si>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</si>
  <si>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</si>
  <si>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</si>
  <si>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</si>
  <si>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</si>
  <si>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</si>
  <si>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</si>
  <si>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</si>
  <si>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</si>
  <si>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</si>
  <si>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</si>
  <si>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</si>
  <si>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</si>
  <si>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</si>
  <si>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</si>
  <si>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</si>
  <si>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</si>
  <si>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</si>
  <si>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</si>
  <si>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</si>
  <si>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</si>
  <si>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</si>
  <si>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</si>
  <si>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</si>
  <si>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</si>
  <si>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</si>
  <si>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</si>
  <si>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</si>
  <si>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</si>
  <si>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</si>
  <si>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</si>
  <si>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</si>
  <si>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</si>
  <si>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</si>
  <si>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</si>
  <si>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</si>
  <si>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</si>
  <si>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</si>
  <si>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</si>
  <si>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</si>
  <si>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</si>
  <si>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</si>
  <si>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</si>
  <si>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</si>
  <si>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</si>
  <si>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</si>
  <si>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</si>
  <si>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</si>
  <si>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</si>
  <si>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</si>
  <si>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</si>
  <si>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</si>
  <si>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</si>
  <si>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</si>
  <si>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</si>
  <si>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</si>
  <si>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</si>
  <si>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</si>
  <si>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</si>
  <si>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</si>
  <si>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</si>
  <si>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</si>
  <si>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</si>
  <si>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</si>
  <si>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</si>
  <si>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</si>
  <si>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</si>
  <si>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</si>
  <si>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</si>
  <si>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</si>
  <si>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</si>
  <si>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</si>
  <si>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</si>
  <si>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</si>
  <si>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</si>
  <si>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</si>
  <si>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</si>
  <si>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</si>
  <si>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</si>
  <si>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</si>
  <si>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</si>
  <si>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</si>
  <si>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</si>
  <si>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</si>
  <si>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</si>
  <si>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</si>
  <si>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</si>
  <si>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</si>
  <si>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</si>
  <si>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</si>
  <si>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</si>
  <si>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</si>
  <si>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</si>
  <si>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</si>
  <si>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</si>
  <si>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</si>
  <si>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</si>
  <si>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</si>
  <si>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</si>
  <si>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</si>
  <si>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</si>
  <si>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</si>
  <si>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</si>
  <si>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</si>
  <si>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</si>
  <si>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</si>
  <si>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</si>
  <si>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</si>
  <si>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</si>
  <si>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</si>
  <si>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</si>
  <si>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</si>
  <si>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</si>
  <si>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</si>
  <si>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</si>
  <si>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</si>
  <si>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</si>
  <si>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</si>
  <si>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</si>
  <si>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</si>
  <si>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</si>
  <si>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</si>
  <si>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</si>
  <si>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</si>
  <si>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</si>
  <si>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</si>
  <si>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</si>
  <si>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</si>
  <si>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</si>
  <si>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</si>
  <si>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</si>
  <si>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</si>
  <si>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</si>
  <si>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</si>
  <si>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</si>
  <si>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</si>
  <si>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</si>
  <si>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</si>
  <si>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</si>
  <si>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</si>
  <si>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</si>
  <si>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</si>
  <si>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</si>
  <si>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</si>
  <si>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</si>
  <si>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</si>
  <si>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</si>
  <si>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</si>
  <si>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</si>
  <si>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</si>
  <si>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</si>
  <si>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</si>
  <si>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</si>
  <si>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</si>
  <si>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</si>
  <si>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</si>
  <si>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</si>
  <si>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</si>
  <si>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</si>
  <si>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</si>
  <si>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</si>
  <si>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</si>
  <si>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</si>
  <si>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</si>
  <si>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</si>
  <si>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</si>
  <si>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</si>
  <si>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</si>
  <si>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</si>
  <si>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</si>
  <si>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</si>
  <si>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</si>
  <si>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</si>
  <si>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</si>
  <si>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</si>
  <si>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</si>
  <si>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</si>
  <si>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</si>
  <si>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</si>
  <si>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</si>
  <si>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</si>
  <si>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</si>
  <si>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</si>
  <si>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</si>
  <si>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</si>
  <si>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</si>
  <si>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</si>
  <si>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</si>
  <si>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</si>
  <si>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</si>
  <si>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</si>
  <si>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</si>
  <si>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</si>
  <si>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</si>
  <si>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</si>
  <si>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</si>
  <si>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</si>
  <si>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</si>
  <si>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</si>
  <si>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</si>
  <si>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</si>
  <si>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</si>
  <si>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</si>
  <si>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</si>
  <si>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</si>
  <si>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</si>
  <si>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</si>
  <si>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</si>
  <si>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</si>
  <si>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</si>
  <si>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</si>
  <si>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</si>
  <si>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</si>
  <si>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</si>
  <si>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</si>
  <si>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</si>
  <si>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</si>
  <si>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</si>
  <si>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</si>
  <si>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</si>
  <si>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</si>
  <si>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</si>
  <si>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</si>
  <si>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</si>
  <si>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</si>
  <si>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</si>
  <si>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</si>
  <si>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</si>
  <si>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</si>
  <si>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</si>
  <si>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</si>
  <si>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</si>
  <si>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</si>
  <si>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</si>
  <si>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</si>
  <si>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</si>
  <si>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</si>
  <si>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</si>
  <si>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</si>
  <si>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</si>
  <si>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</si>
  <si>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</si>
  <si>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</si>
  <si>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</si>
  <si>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</si>
  <si>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</si>
  <si>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</si>
  <si>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</si>
  <si>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</si>
  <si>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</si>
  <si>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</si>
  <si>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</si>
  <si>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</si>
  <si>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</si>
  <si>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</si>
  <si>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</si>
  <si>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</si>
  <si>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</si>
  <si>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</si>
  <si>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</si>
  <si>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</si>
  <si>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</si>
  <si>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</si>
  <si>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</si>
  <si>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</si>
  <si>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</si>
  <si>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</si>
  <si>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</si>
  <si>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</si>
  <si>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</si>
  <si>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</si>
  <si>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</si>
  <si>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</si>
  <si>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</si>
  <si>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</si>
  <si>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</si>
  <si>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</si>
  <si>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</si>
  <si>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</si>
  <si>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</si>
  <si>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</si>
  <si>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</si>
  <si>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</si>
  <si>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</si>
  <si>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</si>
  <si>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</si>
  <si>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</si>
  <si>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</si>
  <si>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</si>
  <si>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</si>
  <si>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</si>
  <si>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</si>
  <si>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</si>
  <si>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</si>
  <si>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</si>
  <si>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</si>
  <si>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</si>
  <si>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</si>
  <si>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</si>
  <si>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</si>
  <si>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</si>
  <si>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</si>
  <si>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</si>
  <si>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</si>
  <si>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</si>
  <si>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</si>
  <si>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</si>
  <si>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</si>
  <si>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</si>
  <si>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</si>
  <si>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</si>
  <si>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</si>
  <si>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</si>
  <si>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</si>
  <si>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</si>
  <si>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</si>
  <si>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</si>
  <si>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</si>
  <si>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</si>
  <si>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</si>
  <si>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</si>
  <si>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</si>
  <si>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</si>
  <si>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</si>
  <si>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</si>
  <si>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</si>
  <si>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</si>
  <si>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</si>
  <si>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</si>
  <si>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</si>
  <si>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</si>
  <si>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</si>
  <si>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</si>
  <si>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</si>
  <si>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</si>
  <si>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</si>
  <si>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</si>
  <si>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</si>
  <si>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</si>
  <si>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</si>
  <si>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</si>
  <si>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</si>
  <si>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</si>
  <si>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</si>
  <si>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</si>
  <si>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</si>
  <si>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</si>
  <si>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</si>
  <si>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</si>
  <si>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</si>
  <si>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</si>
  <si>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</si>
  <si>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</si>
  <si>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</si>
  <si>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</si>
  <si>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</si>
  <si>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</si>
  <si>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</si>
  <si>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</si>
  <si>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</si>
  <si>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</si>
  <si>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</si>
  <si>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</si>
  <si>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</si>
  <si>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</si>
  <si>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</si>
  <si>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</si>
  <si>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</si>
  <si>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</si>
  <si>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</si>
  <si>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</si>
  <si>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</si>
  <si>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</si>
  <si>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</si>
  <si>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</si>
  <si>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</si>
  <si>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</si>
  <si>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</si>
  <si>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</si>
  <si>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</si>
  <si>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</si>
  <si>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</si>
  <si>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</si>
  <si>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</si>
  <si>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</si>
  <si>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</si>
  <si>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</si>
  <si>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</si>
  <si>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</si>
  <si>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</si>
  <si>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</si>
  <si>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</si>
  <si>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</si>
  <si>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</si>
  <si>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</si>
  <si>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</si>
  <si>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</si>
  <si>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</si>
  <si>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</si>
  <si>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</si>
  <si>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</si>
  <si>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</si>
  <si>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</si>
  <si>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</si>
  <si>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</si>
  <si>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</si>
  <si>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</si>
  <si>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</si>
  <si>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</si>
  <si>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</si>
  <si>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</si>
  <si>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</si>
  <si>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</si>
  <si>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</si>
  <si>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</si>
  <si>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</si>
  <si>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</si>
  <si>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</si>
  <si>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</si>
  <si>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</si>
  <si>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</si>
  <si>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</si>
  <si>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</si>
  <si>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</si>
  <si>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</si>
  <si>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</si>
  <si>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</si>
  <si>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</si>
  <si>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</si>
  <si>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</si>
  <si>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</si>
  <si>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</si>
  <si>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</si>
  <si>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</si>
  <si>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</si>
  <si>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</si>
  <si>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</si>
  <si>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</si>
  <si>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</si>
  <si>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</si>
  <si>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</si>
  <si>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</si>
  <si>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</si>
  <si>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</si>
  <si>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</si>
  <si>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</si>
  <si>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</si>
  <si>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</si>
  <si>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</si>
  <si>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</si>
  <si>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</si>
  <si>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</si>
  <si>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</si>
  <si>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</si>
  <si>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</si>
  <si>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</si>
  <si>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</si>
  <si>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</si>
  <si>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</si>
  <si>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</si>
  <si>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</si>
  <si>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</si>
  <si>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</si>
  <si>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</si>
  <si>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</si>
  <si>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</si>
  <si>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</si>
  <si>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</si>
  <si>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</si>
  <si>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</si>
  <si>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</si>
  <si>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</si>
  <si>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</si>
  <si>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</si>
  <si>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</si>
  <si>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</si>
  <si>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</si>
  <si>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</si>
  <si>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</si>
  <si>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</si>
  <si>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</si>
  <si>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</si>
  <si>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</si>
  <si>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</si>
  <si>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</si>
  <si>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</si>
  <si>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</si>
  <si>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</si>
  <si>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</si>
  <si>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</si>
  <si>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</si>
  <si>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</si>
  <si>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</si>
  <si>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</si>
  <si>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</si>
  <si>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</si>
  <si>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</si>
  <si>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</si>
  <si>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</si>
  <si>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</si>
  <si>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</si>
  <si>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</si>
  <si>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</si>
  <si>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</si>
  <si>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</si>
  <si>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</si>
  <si>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</si>
  <si>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</si>
  <si>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</si>
  <si>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</si>
  <si>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</si>
  <si>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</si>
  <si>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</si>
  <si>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</si>
  <si>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</si>
  <si>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</si>
  <si>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</si>
  <si>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</si>
  <si>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</si>
  <si>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</si>
  <si>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</si>
  <si>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</si>
  <si>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</si>
  <si>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</si>
  <si>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</si>
  <si>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</si>
  <si>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</si>
  <si>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</si>
  <si>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</si>
  <si>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</si>
  <si>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</si>
  <si>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</si>
  <si>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</si>
  <si>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</si>
  <si>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</si>
  <si>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</si>
  <si>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</si>
  <si>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</si>
  <si>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</si>
  <si>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</si>
  <si>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</si>
  <si>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</si>
  <si>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</si>
  <si>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</si>
  <si>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</si>
  <si>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</si>
  <si>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</si>
  <si>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</si>
  <si>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</si>
  <si>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</si>
  <si>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</si>
  <si>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</si>
  <si>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</si>
  <si>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</si>
  <si>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</si>
  <si>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</si>
  <si>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</si>
  <si>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</si>
  <si>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</si>
  <si>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</si>
  <si>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</si>
  <si>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</si>
  <si>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</si>
  <si>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</si>
  <si>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</si>
  <si>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</si>
  <si>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</si>
  <si>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</si>
  <si>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</si>
  <si>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</si>
  <si>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</si>
  <si>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</si>
  <si>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</si>
  <si>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</si>
  <si>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</si>
  <si>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</si>
  <si>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</si>
  <si>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</si>
  <si>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</si>
  <si>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</si>
  <si>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</si>
  <si>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</si>
  <si>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</si>
  <si>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</si>
  <si>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</si>
  <si>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</si>
  <si>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</si>
  <si>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</si>
  <si>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</si>
  <si>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</si>
  <si>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</si>
  <si>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</si>
  <si>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</si>
  <si>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</si>
  <si>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</si>
  <si>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</si>
  <si>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</si>
  <si>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</si>
  <si>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</si>
  <si>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</si>
  <si>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</si>
  <si>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</si>
  <si>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</si>
  <si>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</si>
  <si>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</si>
  <si>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</si>
  <si>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</si>
  <si>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</si>
  <si>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</si>
  <si>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</si>
  <si>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</si>
  <si>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</si>
  <si>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</si>
  <si>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</si>
  <si>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</si>
  <si>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</si>
  <si>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</si>
  <si>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</si>
  <si>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</si>
  <si>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</si>
  <si>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</si>
  <si>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</si>
  <si>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</si>
  <si>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</si>
  <si>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</si>
  <si>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</si>
  <si>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</si>
  <si>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</si>
  <si>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</si>
  <si>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</si>
  <si>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</si>
  <si>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</si>
  <si>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</si>
  <si>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</si>
  <si>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</si>
  <si>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</si>
  <si>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</si>
  <si>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</si>
  <si>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</si>
  <si>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</si>
  <si>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</si>
  <si>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</si>
  <si>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</si>
  <si>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</si>
  <si>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</si>
  <si>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</si>
  <si>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</si>
  <si>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</si>
  <si>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</si>
  <si>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</si>
  <si>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</si>
  <si>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</si>
  <si>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</si>
  <si>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</si>
  <si>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</si>
  <si>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</si>
  <si>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</si>
  <si>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</si>
  <si>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</si>
  <si>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</si>
  <si>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</si>
  <si>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</si>
  <si>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</si>
  <si>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</si>
  <si>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</si>
  <si>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</si>
  <si>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</si>
  <si>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</si>
  <si>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</si>
  <si>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</si>
  <si>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</si>
  <si>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</si>
  <si>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</si>
  <si>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</si>
  <si>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</si>
  <si>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</si>
  <si>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</si>
  <si>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</si>
  <si>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</si>
  <si>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</si>
  <si>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</si>
  <si>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</si>
  <si>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</si>
  <si>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</si>
  <si>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</si>
  <si>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</si>
  <si>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</si>
  <si>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</si>
  <si>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</si>
  <si>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</si>
  <si>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</si>
  <si>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</si>
  <si>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</si>
  <si>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</si>
  <si>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</si>
  <si>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</si>
  <si>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</si>
  <si>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</si>
  <si>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</si>
  <si>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</si>
  <si>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</si>
  <si>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</si>
  <si>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</si>
  <si>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</si>
  <si>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</si>
  <si>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</si>
  <si>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</si>
  <si>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</si>
  <si>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</si>
  <si>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</si>
  <si>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</si>
  <si>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</si>
  <si>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</si>
  <si>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</si>
  <si>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</si>
  <si>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</si>
  <si>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</si>
  <si>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</si>
  <si>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</si>
  <si>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</si>
  <si>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</si>
  <si>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</si>
  <si>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</si>
  <si>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</si>
  <si>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</si>
  <si>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</si>
  <si>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</si>
  <si>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</si>
  <si>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</si>
  <si>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</si>
  <si>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</si>
  <si>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</si>
  <si>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</si>
  <si>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</si>
  <si>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</si>
  <si>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</si>
  <si>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</si>
  <si>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</si>
  <si>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</si>
  <si>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</si>
  <si>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</si>
  <si>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</si>
  <si>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</si>
  <si>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</si>
  <si>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</si>
  <si>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</si>
  <si>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</si>
  <si>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</si>
  <si>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</si>
  <si>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</si>
  <si>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</si>
  <si>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</si>
  <si>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</si>
  <si>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</si>
  <si>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</si>
  <si>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</si>
  <si>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</si>
  <si>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</si>
  <si>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</si>
  <si>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</si>
  <si>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</si>
  <si>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</si>
  <si>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</si>
  <si>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</si>
  <si>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</si>
  <si>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</si>
  <si>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</si>
  <si>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</si>
  <si>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</si>
  <si>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</si>
  <si>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</si>
  <si>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</si>
  <si>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</si>
  <si>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</si>
  <si>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</si>
  <si>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</si>
  <si>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</si>
  <si>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</si>
  <si>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</si>
  <si>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</si>
  <si>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</si>
  <si>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</si>
  <si>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</si>
  <si>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</si>
  <si>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</si>
  <si>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</si>
  <si>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</si>
  <si>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</si>
  <si>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</si>
  <si>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</si>
  <si>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</si>
  <si>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</si>
  <si>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</si>
  <si>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</si>
  <si>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</si>
  <si>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</si>
  <si>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</si>
  <si>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</si>
  <si>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</si>
  <si>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</si>
  <si>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</si>
  <si>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</si>
  <si>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</si>
  <si>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</si>
  <si>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</si>
  <si>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</si>
  <si>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</si>
  <si>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</si>
  <si>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</si>
  <si>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</si>
  <si>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</si>
  <si>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</si>
  <si>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</si>
  <si>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</si>
  <si>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</si>
  <si>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</si>
  <si>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</si>
  <si>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</si>
  <si>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</si>
  <si>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</si>
  <si>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</si>
  <si>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</si>
  <si>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</si>
  <si>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</si>
  <si>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</si>
  <si>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</si>
  <si>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</si>
  <si>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</si>
  <si>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</si>
  <si>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</si>
  <si>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</si>
  <si>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</si>
  <si>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</si>
  <si>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</si>
  <si>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</si>
  <si>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</si>
  <si>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</si>
  <si>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</si>
  <si>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</si>
  <si>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</si>
  <si>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</si>
  <si>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</si>
  <si>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</si>
  <si>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</si>
  <si>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</si>
  <si>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</si>
  <si>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</si>
  <si>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</si>
  <si>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</si>
  <si>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</si>
  <si>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</si>
  <si>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</si>
  <si>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</si>
  <si>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</si>
  <si>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</si>
  <si>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</si>
  <si>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</si>
  <si>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</si>
  <si>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</si>
  <si>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</si>
  <si>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</si>
  <si>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</si>
  <si>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</si>
  <si>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</si>
  <si>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</si>
  <si>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</si>
  <si>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</si>
  <si>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</si>
  <si>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</si>
  <si>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</si>
  <si>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</si>
  <si>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</si>
  <si>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</si>
  <si>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</si>
  <si>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</si>
  <si>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</si>
  <si>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</si>
  <si>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</si>
  <si>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</si>
  <si>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</si>
  <si>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</si>
  <si>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</si>
  <si>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</si>
  <si>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</si>
  <si>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</si>
  <si>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</si>
  <si>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</si>
  <si>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</si>
  <si>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</si>
  <si>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</si>
  <si>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</si>
  <si>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</si>
  <si>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</si>
  <si>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</si>
  <si>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</si>
  <si>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</si>
  <si>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</si>
  <si>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</si>
  <si>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</si>
  <si>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</si>
  <si>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</si>
  <si>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</si>
  <si>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</si>
  <si>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</si>
  <si>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</si>
  <si>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</si>
  <si>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</si>
  <si>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</si>
  <si>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</si>
  <si>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</si>
  <si>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</si>
  <si>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</si>
  <si>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</si>
  <si>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</si>
  <si>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</si>
  <si>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</si>
  <si>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</si>
  <si>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</si>
  <si>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</si>
  <si>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</si>
  <si>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</si>
  <si>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</si>
  <si>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</si>
  <si>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</si>
  <si>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</si>
  <si>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</si>
  <si>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</si>
  <si>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</si>
  <si>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</si>
  <si>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</si>
  <si>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</si>
  <si>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</si>
  <si>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</si>
  <si>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</si>
  <si>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</si>
  <si>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</si>
  <si>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</si>
  <si>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</si>
  <si>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</si>
  <si>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</si>
  <si>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</si>
  <si>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</si>
  <si>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</si>
  <si>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</si>
  <si>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</si>
  <si>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</si>
  <si>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</si>
  <si>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</si>
  <si>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</si>
  <si>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</si>
  <si>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</si>
  <si>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</si>
  <si>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</si>
  <si>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</si>
  <si>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</si>
  <si>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</si>
  <si>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</si>
  <si>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</si>
  <si>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</si>
  <si>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</si>
  <si>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</si>
  <si>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</si>
  <si>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</si>
  <si>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</si>
  <si>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</si>
  <si>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</si>
  <si>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</si>
  <si>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</si>
  <si>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</si>
  <si>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</si>
  <si>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</si>
  <si>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</si>
  <si>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</si>
  <si>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</si>
  <si>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</si>
  <si>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</si>
  <si>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</si>
  <si>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</si>
  <si>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</si>
  <si>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</si>
  <si>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</si>
  <si>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</si>
  <si>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</si>
  <si>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</si>
  <si>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</si>
  <si>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</si>
  <si>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</si>
  <si>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</si>
  <si>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</si>
  <si>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</si>
  <si>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</si>
  <si>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</si>
  <si>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</si>
  <si>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</si>
  <si>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</si>
  <si>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</si>
  <si>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</si>
  <si>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</si>
  <si>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</si>
  <si>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</si>
  <si>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</si>
  <si>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</si>
  <si>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</si>
  <si>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</si>
  <si>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</si>
  <si>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</si>
  <si>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</si>
  <si>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</si>
  <si>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</si>
  <si>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</si>
  <si>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</si>
  <si>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</si>
  <si>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</si>
  <si>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</si>
  <si>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</si>
  <si>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</si>
  <si>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</si>
  <si>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</si>
  <si>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</si>
  <si>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</si>
  <si>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</si>
  <si>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</si>
  <si>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</si>
  <si>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</si>
  <si>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</si>
  <si>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</si>
  <si>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</si>
  <si>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</si>
  <si>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</si>
  <si>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</si>
  <si>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</si>
  <si>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</si>
  <si>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</si>
  <si>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</si>
  <si>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</si>
  <si>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</si>
  <si>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</si>
  <si>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</si>
  <si>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</si>
  <si>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</si>
  <si>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</si>
  <si>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</si>
  <si>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</si>
  <si>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</si>
  <si>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</si>
  <si>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</si>
  <si>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</si>
  <si>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</si>
  <si>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</si>
  <si>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</si>
  <si>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</si>
  <si>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</si>
  <si>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</si>
  <si>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</si>
  <si>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</si>
  <si>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</si>
  <si>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</si>
  <si>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</si>
  <si>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</si>
  <si>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</si>
  <si>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</si>
  <si>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</si>
  <si>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</si>
  <si>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</si>
  <si>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</si>
  <si>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</si>
  <si>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</si>
  <si>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</si>
  <si>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</si>
  <si>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</si>
  <si>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</si>
  <si>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</si>
  <si>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</si>
  <si>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</si>
  <si>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</si>
  <si>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</si>
  <si>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</si>
  <si>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</si>
  <si>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</si>
  <si>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</si>
  <si>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</si>
  <si>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</si>
  <si>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</si>
  <si>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</si>
  <si>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</si>
  <si>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</si>
  <si>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</si>
  <si>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</si>
  <si>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</si>
  <si>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</si>
  <si>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</si>
  <si>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</si>
  <si>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</si>
  <si>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</si>
  <si>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</si>
  <si>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</si>
  <si>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</si>
  <si>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</si>
  <si>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</si>
  <si>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</si>
  <si>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</si>
  <si>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</si>
  <si>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</si>
  <si>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</si>
  <si>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</si>
  <si>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</si>
  <si>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</si>
  <si>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</si>
  <si>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</si>
  <si>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</si>
  <si>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</si>
  <si>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</si>
  <si>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</si>
  <si>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</si>
  <si>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</si>
  <si>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</si>
  <si>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</si>
  <si>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</si>
  <si>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</si>
  <si>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</si>
  <si>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</si>
  <si>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</si>
  <si>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</si>
  <si>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</si>
  <si>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</si>
  <si>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</si>
  <si>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</si>
  <si>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</si>
  <si>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</si>
  <si>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</si>
  <si>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</si>
  <si>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</si>
  <si>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</si>
  <si>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</si>
  <si>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</si>
  <si>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</si>
  <si>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</si>
  <si>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</si>
  <si>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</si>
  <si>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</si>
  <si>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</si>
  <si>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</si>
  <si>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</si>
  <si>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</si>
  <si>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</si>
  <si>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</si>
  <si>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</si>
  <si>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</si>
  <si>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</si>
  <si>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</si>
  <si>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</si>
  <si>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</si>
  <si>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</si>
  <si>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</si>
  <si>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</si>
  <si>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</si>
  <si>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</si>
  <si>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</si>
  <si>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</si>
  <si>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</si>
  <si>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</si>
  <si>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</si>
  <si>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</si>
  <si>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</si>
  <si>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</si>
  <si>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</si>
  <si>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</si>
  <si>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</si>
  <si>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</si>
  <si>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</si>
  <si>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</si>
  <si>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</si>
  <si>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</si>
  <si>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</si>
  <si>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</si>
  <si>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</si>
  <si>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</si>
  <si>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</si>
  <si>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</si>
  <si>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</si>
  <si>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</si>
  <si>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</si>
  <si>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</si>
  <si>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</si>
  <si>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</si>
  <si>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</si>
  <si>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</si>
  <si>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</si>
  <si>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</si>
  <si>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</si>
  <si>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</si>
  <si>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</si>
  <si>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</si>
  <si>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</si>
  <si>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</si>
  <si>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</si>
  <si>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</si>
  <si>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</si>
  <si>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</si>
  <si>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</si>
  <si>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</si>
  <si>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</si>
  <si>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</si>
  <si>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</si>
  <si>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</si>
  <si>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</si>
  <si>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</si>
  <si>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</si>
  <si>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</si>
  <si>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</si>
  <si>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</si>
  <si>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</si>
  <si>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</si>
  <si>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</si>
  <si>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</si>
  <si>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</si>
  <si>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</si>
  <si>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</si>
  <si>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</si>
  <si>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</si>
  <si>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</si>
  <si>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</si>
  <si>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</si>
  <si>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</si>
  <si>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</si>
  <si>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</si>
  <si>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</si>
  <si>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</si>
  <si>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</si>
  <si>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</si>
  <si>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</si>
  <si>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</si>
  <si>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</si>
  <si>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</si>
  <si>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</si>
  <si>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</si>
  <si>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</si>
  <si>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</si>
  <si>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</si>
  <si>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</si>
  <si>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</si>
  <si>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</si>
  <si>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</si>
  <si>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</si>
  <si>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</si>
  <si>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</si>
  <si>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</si>
  <si>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</si>
  <si>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</si>
  <si>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</si>
  <si>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</si>
  <si>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</si>
  <si>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</si>
  <si>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</si>
  <si>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</si>
  <si>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</si>
  <si>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</si>
  <si>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</si>
  <si>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</si>
  <si>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</si>
  <si>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</si>
  <si>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</si>
  <si>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</si>
  <si>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</si>
  <si>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</si>
  <si>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</si>
  <si>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</si>
  <si>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</si>
  <si>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</si>
  <si>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</si>
  <si>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</si>
  <si>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</si>
  <si>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</si>
  <si>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</si>
  <si>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</si>
  <si>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</si>
  <si>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</si>
  <si>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</si>
  <si>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</si>
  <si>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</si>
  <si>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</si>
  <si>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</si>
  <si>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</si>
  <si>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</si>
  <si>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</si>
  <si>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</si>
  <si>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</si>
  <si>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</si>
  <si>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</si>
  <si>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</si>
  <si>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</si>
  <si>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</si>
  <si>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</si>
  <si>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</si>
  <si>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</si>
  <si>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</si>
  <si>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</si>
  <si>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</si>
  <si>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</si>
  <si>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</si>
  <si>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</si>
  <si>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</si>
  <si>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</si>
  <si>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</si>
  <si>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</si>
  <si>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</si>
  <si>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</si>
  <si>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</si>
  <si>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</si>
  <si>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</si>
  <si>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</si>
  <si>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</si>
  <si>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</si>
  <si>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</si>
  <si>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</si>
  <si>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</si>
  <si>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</si>
  <si>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</si>
  <si>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</si>
  <si>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</si>
  <si>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</si>
  <si>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</si>
  <si>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</si>
  <si>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</si>
  <si>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</si>
  <si>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</si>
  <si>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</si>
  <si>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</si>
  <si>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</si>
  <si>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</si>
  <si>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</si>
  <si>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</si>
  <si>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</si>
  <si>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</si>
  <si>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</si>
  <si>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</si>
  <si>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</si>
  <si>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</si>
  <si>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</si>
  <si>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</si>
  <si>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</si>
  <si>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</si>
  <si>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</si>
  <si>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</si>
  <si>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</si>
  <si>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</si>
  <si>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</si>
  <si>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</si>
  <si>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</si>
  <si>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</si>
  <si>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</si>
  <si>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</si>
  <si>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</si>
  <si>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</si>
  <si>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</si>
  <si>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</si>
  <si>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</si>
  <si>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</si>
  <si>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</si>
  <si>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</si>
  <si>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</si>
  <si>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</si>
  <si>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</si>
  <si>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</si>
  <si>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</si>
  <si>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</si>
  <si>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</si>
  <si>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</si>
  <si>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</si>
  <si>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</si>
  <si>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</si>
  <si>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</si>
  <si>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</si>
  <si>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</si>
  <si>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</si>
  <si>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</si>
  <si>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</si>
  <si>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</si>
  <si>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</si>
  <si>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</si>
  <si>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</si>
  <si>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</si>
  <si>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</si>
  <si>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</si>
  <si>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</si>
  <si>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</si>
  <si>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</si>
  <si>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</si>
  <si>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</si>
  <si>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</si>
  <si>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</si>
  <si>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</si>
  <si>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</si>
  <si>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</si>
  <si>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</si>
  <si>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</si>
  <si>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</si>
  <si>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</si>
  <si>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</si>
  <si>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</si>
  <si>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</si>
  <si>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</si>
  <si>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</si>
  <si>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</si>
  <si>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</si>
  <si>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</si>
  <si>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</si>
  <si>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</si>
  <si>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</si>
  <si>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</si>
  <si>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</si>
  <si>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</si>
  <si>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</si>
  <si>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</si>
  <si>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</si>
  <si>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</si>
  <si>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</si>
  <si>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</si>
  <si>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</si>
  <si>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</si>
  <si>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</si>
  <si>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</si>
  <si>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</si>
  <si>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</si>
  <si>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</si>
  <si>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</si>
  <si>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</si>
  <si>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</si>
  <si>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</si>
  <si>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</si>
  <si>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</si>
  <si>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</si>
  <si>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</si>
  <si>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</si>
  <si>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</si>
  <si>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</si>
  <si>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</si>
  <si>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</si>
  <si>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</si>
  <si>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</si>
  <si>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</si>
  <si>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</si>
  <si>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</si>
  <si>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</si>
  <si>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</si>
  <si>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</si>
  <si>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</si>
  <si>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</si>
  <si>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</si>
  <si>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</si>
  <si>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</si>
  <si>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</si>
  <si>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</si>
  <si>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</si>
  <si>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</si>
  <si>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</si>
  <si>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</si>
  <si>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</si>
  <si>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</si>
  <si>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</si>
  <si>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</si>
  <si>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</si>
  <si>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</si>
  <si>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</si>
  <si>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</si>
  <si>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</si>
  <si>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</si>
  <si>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</si>
  <si>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</si>
  <si>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</si>
  <si>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</si>
  <si>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</si>
  <si>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</si>
  <si>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</si>
  <si>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</si>
  <si>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</si>
  <si>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</si>
  <si>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</si>
  <si>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</si>
  <si>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</si>
  <si>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</si>
  <si>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</si>
  <si>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</si>
  <si>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</si>
  <si>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</si>
  <si>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</si>
  <si>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</si>
  <si>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</si>
  <si>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</si>
  <si>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</si>
  <si>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</si>
  <si>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</si>
  <si>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</si>
  <si>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</si>
  <si>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</si>
  <si>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</si>
  <si>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</si>
  <si>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</si>
  <si>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</si>
  <si>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</si>
  <si>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</si>
  <si>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</si>
  <si>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</si>
  <si>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</si>
  <si>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</si>
  <si>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</si>
  <si>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</si>
  <si>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</si>
  <si>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</si>
  <si>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</si>
  <si>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</si>
  <si>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</si>
  <si>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</si>
  <si>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</si>
  <si>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</si>
  <si>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</si>
  <si>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</si>
  <si>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</si>
  <si>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</si>
  <si>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</si>
  <si>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</si>
  <si>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</si>
  <si>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</si>
  <si>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</si>
  <si>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</si>
  <si>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</si>
  <si>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</si>
  <si>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</si>
  <si>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</si>
  <si>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</si>
  <si>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</si>
  <si>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</si>
  <si>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</si>
  <si>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</si>
  <si>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</si>
  <si>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</si>
  <si>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</si>
  <si>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</si>
  <si>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</si>
  <si>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</si>
  <si>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</si>
  <si>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</si>
  <si>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</si>
  <si>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</si>
  <si>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</si>
  <si>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</si>
  <si>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</si>
  <si>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</si>
  <si>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</si>
  <si>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</si>
  <si>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</si>
  <si>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</si>
  <si>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</si>
  <si>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</si>
  <si>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</si>
  <si>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</si>
  <si>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</si>
  <si>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</si>
  <si>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</si>
  <si>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</si>
  <si>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</si>
  <si>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</si>
  <si>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</si>
  <si>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</si>
  <si>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</si>
  <si>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</si>
  <si>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</si>
  <si>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</si>
  <si>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</si>
  <si>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</si>
  <si>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</si>
  <si>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</si>
  <si>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</si>
  <si>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</si>
  <si>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</si>
  <si>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</si>
  <si>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</si>
  <si>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</si>
  <si>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</si>
  <si>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</si>
  <si>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</si>
  <si>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</si>
  <si>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</si>
  <si>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</si>
  <si>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</si>
  <si>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</si>
  <si>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</si>
  <si>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</si>
  <si>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</si>
  <si>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</si>
  <si>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</si>
  <si>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</si>
  <si>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</si>
  <si>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</si>
  <si>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</si>
  <si>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</si>
  <si>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</si>
  <si>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</si>
  <si>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</si>
  <si>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</si>
  <si>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</si>
  <si>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</si>
  <si>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</si>
  <si>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</si>
  <si>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</si>
  <si>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</si>
  <si>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</si>
  <si>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</si>
  <si>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</si>
  <si>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</si>
  <si>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</si>
  <si>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</si>
  <si>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</si>
  <si>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</si>
  <si>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</si>
  <si>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</si>
  <si>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</si>
  <si>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</si>
  <si>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</si>
  <si>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</si>
  <si>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</si>
  <si>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</si>
  <si>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</si>
  <si>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</si>
  <si>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</si>
  <si>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</si>
  <si>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</si>
  <si>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</si>
  <si>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</si>
  <si>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</si>
  <si>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</si>
  <si>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</si>
  <si>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</si>
  <si>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</si>
  <si>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</si>
  <si>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</si>
  <si>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</si>
  <si>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</si>
  <si>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</si>
  <si>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</si>
  <si>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</si>
  <si>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</si>
  <si>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</si>
  <si>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</si>
  <si>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</si>
  <si>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</si>
  <si>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</si>
  <si>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</si>
  <si>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</si>
  <si>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</si>
  <si>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</si>
  <si>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</si>
  <si>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</si>
  <si>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</si>
  <si>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</si>
  <si>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</si>
  <si>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</si>
  <si>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</si>
  <si>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</si>
  <si>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</si>
  <si>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</si>
  <si>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</si>
  <si>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</si>
  <si>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</si>
  <si>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</si>
  <si>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</si>
  <si>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</si>
  <si>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</si>
  <si>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</si>
  <si>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</si>
  <si>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</si>
  <si>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</si>
  <si>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</si>
  <si>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</si>
  <si>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</si>
  <si>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</si>
  <si>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</si>
  <si>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</si>
  <si>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</si>
  <si>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</si>
  <si>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</si>
  <si>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</si>
  <si>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</si>
  <si>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</si>
  <si>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</si>
  <si>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</si>
  <si>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</si>
  <si>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</si>
  <si>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</si>
  <si>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</si>
  <si>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</si>
  <si>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</si>
  <si>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</si>
  <si>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</si>
  <si>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</si>
  <si>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</si>
  <si>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</si>
  <si>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</si>
  <si>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</si>
  <si>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</si>
  <si>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</si>
  <si>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</si>
  <si>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</si>
  <si>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</si>
  <si>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</si>
  <si>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</si>
  <si>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</si>
  <si>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</si>
  <si>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</si>
  <si>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</si>
  <si>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</si>
  <si>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</si>
  <si>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</si>
  <si>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</si>
  <si>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</si>
  <si>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</si>
  <si>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</si>
  <si>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</si>
  <si>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</si>
  <si>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</si>
  <si>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</si>
  <si>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</si>
  <si>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</si>
  <si>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</si>
  <si>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</si>
  <si>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</si>
  <si>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</si>
  <si>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</si>
  <si>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</si>
  <si>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</si>
  <si>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</si>
  <si>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</si>
  <si>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</si>
  <si>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</si>
  <si>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</si>
  <si>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</si>
  <si>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</si>
  <si>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</si>
  <si>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</si>
  <si>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</si>
  <si>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</si>
  <si>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</si>
  <si>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</si>
  <si>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</si>
  <si>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</si>
  <si>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</si>
  <si>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</si>
  <si>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</si>
  <si>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</si>
  <si>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</si>
  <si>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</si>
  <si>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</si>
  <si>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</si>
  <si>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</si>
  <si>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</si>
  <si>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</si>
  <si>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</si>
  <si>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</si>
  <si>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</si>
  <si>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</si>
  <si>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</si>
  <si>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</si>
  <si>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</si>
  <si>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</si>
  <si>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</si>
  <si>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</si>
  <si>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</si>
  <si>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</si>
  <si>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</si>
  <si>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</si>
  <si>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</si>
  <si>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</si>
  <si>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</si>
  <si>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</si>
  <si>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</si>
  <si>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</si>
  <si>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</si>
  <si>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</si>
  <si>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</si>
  <si>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</si>
  <si>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</si>
  <si>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</si>
  <si>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</si>
  <si>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</si>
  <si>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</si>
  <si>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</si>
  <si>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</si>
  <si>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</si>
  <si>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</si>
  <si>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</si>
  <si>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</si>
  <si>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</si>
  <si>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</si>
  <si>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</si>
  <si>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</si>
  <si>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</si>
  <si>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</si>
  <si>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</si>
  <si>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</si>
  <si>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</si>
  <si>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</si>
  <si>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</si>
  <si>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</si>
  <si>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</si>
  <si>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</si>
  <si>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</si>
  <si>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</si>
  <si>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</si>
  <si>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</si>
  <si>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</si>
  <si>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</si>
  <si>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</si>
  <si>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</si>
  <si>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</si>
  <si>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</si>
  <si>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</si>
  <si>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</si>
  <si>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</si>
  <si>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</si>
  <si>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</si>
  <si>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</si>
  <si>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</si>
  <si>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</si>
  <si>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</si>
  <si>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</si>
  <si>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</si>
  <si>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</si>
  <si>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</si>
  <si>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</si>
  <si>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</si>
  <si>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</si>
  <si>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</si>
  <si>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</si>
  <si>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</si>
  <si>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</si>
  <si>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</si>
  <si>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</si>
  <si>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</si>
  <si>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</si>
  <si>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</si>
  <si>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</si>
  <si>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</si>
  <si>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</si>
  <si>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</si>
  <si>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</si>
  <si>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</si>
  <si>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</si>
  <si>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</si>
  <si>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</si>
  <si>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</si>
  <si>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</si>
  <si>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</si>
  <si>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</si>
  <si>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</si>
  <si>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</si>
  <si>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</si>
  <si>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</si>
  <si>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</si>
  <si>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</si>
  <si>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</si>
  <si>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</si>
  <si>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</si>
  <si>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</si>
  <si>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</si>
  <si>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</si>
  <si>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</si>
  <si>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</si>
  <si>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</si>
  <si>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</si>
  <si>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</si>
  <si>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</si>
  <si>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</si>
  <si>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</si>
  <si>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</si>
  <si>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</si>
  <si>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</si>
  <si>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</si>
  <si>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</si>
  <si>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</si>
  <si>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</si>
  <si>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</si>
  <si>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</si>
  <si>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</si>
  <si>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</si>
  <si>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</si>
  <si>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</si>
  <si>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</si>
  <si>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</si>
  <si>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</si>
  <si>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</si>
  <si>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</si>
  <si>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</si>
  <si>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</si>
  <si>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</si>
  <si>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</si>
  <si>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</si>
  <si>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</si>
  <si>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</si>
  <si>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</si>
  <si>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</si>
  <si>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</si>
  <si>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</si>
  <si>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</si>
  <si>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</si>
  <si>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</si>
  <si>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</si>
  <si>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</si>
  <si>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</si>
  <si>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</si>
  <si>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</si>
  <si>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</si>
  <si>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</si>
  <si>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</si>
  <si>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</si>
  <si>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</si>
  <si>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</si>
  <si>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</si>
  <si>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</si>
  <si>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</si>
  <si>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</si>
  <si>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</si>
  <si>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</si>
  <si>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</si>
  <si>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</si>
  <si>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</si>
  <si>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</si>
  <si>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</si>
  <si>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</si>
  <si>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</si>
  <si>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</si>
  <si>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</si>
  <si>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</si>
  <si>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</si>
  <si>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</si>
  <si>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</si>
  <si>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</si>
  <si>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</si>
  <si>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</si>
  <si>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</si>
  <si>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</si>
  <si>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</si>
  <si>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</si>
  <si>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</si>
  <si>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</si>
  <si>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</si>
  <si>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</si>
  <si>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</si>
  <si>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</si>
  <si>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</si>
  <si>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</si>
  <si>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</si>
  <si>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</si>
  <si>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</si>
  <si>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</si>
  <si>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</si>
  <si>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</si>
  <si>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</si>
  <si>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</si>
  <si>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</si>
  <si>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</si>
  <si>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</si>
  <si>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</si>
  <si>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</si>
  <si>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</si>
  <si>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</si>
  <si>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</si>
  <si>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</si>
  <si>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</si>
  <si>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</si>
  <si>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</si>
  <si>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</si>
  <si>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</si>
  <si>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</si>
  <si>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</si>
  <si>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</si>
  <si>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</si>
  <si>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</si>
  <si>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</si>
  <si>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</si>
  <si>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</si>
  <si>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</si>
  <si>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</si>
  <si>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</si>
  <si>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</si>
  <si>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</si>
  <si>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</si>
  <si>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</si>
  <si>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</si>
  <si>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</si>
  <si>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</si>
  <si>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</si>
  <si>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</si>
  <si>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</si>
  <si>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</si>
  <si>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</si>
  <si>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</si>
  <si>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</si>
  <si>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</si>
  <si>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</si>
  <si>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</si>
  <si>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</si>
  <si>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</si>
  <si>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</si>
  <si>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</si>
  <si>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</si>
  <si>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</si>
  <si>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</si>
  <si>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</si>
  <si>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</si>
  <si>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</si>
  <si>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</si>
  <si>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</si>
  <si>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</si>
  <si>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</si>
  <si>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</si>
  <si>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</si>
  <si>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</si>
  <si>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</si>
  <si>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</si>
  <si>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</si>
  <si>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</si>
  <si>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</si>
  <si>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</si>
  <si>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</si>
  <si>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</si>
  <si>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</si>
  <si>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</si>
  <si>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</si>
  <si>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</si>
  <si>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</si>
  <si>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</si>
  <si>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</si>
  <si>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</si>
  <si>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</si>
  <si>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</si>
  <si>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</si>
  <si>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</si>
  <si>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</si>
  <si>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</si>
  <si>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</si>
  <si>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</si>
  <si>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</si>
  <si>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</si>
  <si>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</si>
  <si>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</si>
  <si>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</si>
  <si>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</si>
  <si>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</si>
  <si>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</si>
  <si>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</si>
  <si>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</si>
  <si>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</si>
  <si>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</si>
  <si>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</si>
  <si>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</si>
  <si>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</si>
  <si>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</si>
  <si>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</si>
  <si>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</si>
  <si>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</si>
  <si>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</si>
  <si>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</si>
  <si>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</si>
  <si>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</si>
  <si>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</si>
  <si>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</si>
  <si>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</si>
  <si>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</si>
  <si>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</si>
  <si>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</si>
  <si>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</si>
  <si>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</si>
  <si>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</si>
  <si>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</si>
  <si>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</si>
  <si>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</si>
  <si>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</si>
  <si>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</si>
  <si>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</si>
  <si>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</si>
  <si>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</si>
  <si>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</si>
  <si>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</si>
  <si>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</si>
  <si>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</si>
  <si>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</si>
  <si>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</si>
  <si>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</si>
  <si>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</si>
  <si>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</si>
  <si>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</si>
  <si>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</si>
  <si>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</si>
  <si>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</si>
  <si>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</si>
  <si>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</si>
  <si>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</si>
  <si>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</si>
  <si>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</si>
  <si>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</si>
  <si>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</si>
  <si>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</si>
  <si>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</si>
  <si>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</si>
  <si>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</si>
  <si>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</si>
  <si>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</si>
  <si>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</si>
  <si>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</si>
  <si>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</si>
  <si>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</si>
  <si>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</si>
  <si>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</si>
  <si>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</si>
  <si>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</si>
  <si>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</si>
  <si>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</si>
  <si>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</si>
  <si>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</si>
  <si>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</si>
  <si>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</si>
  <si>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</si>
  <si>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</si>
  <si>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</si>
  <si>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</si>
  <si>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</si>
  <si>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</si>
  <si>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</si>
  <si>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</si>
  <si>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</si>
  <si>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</si>
  <si>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</si>
  <si>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</si>
  <si>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</si>
  <si>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</si>
  <si>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</si>
  <si>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</si>
  <si>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</si>
  <si>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</si>
  <si>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</si>
  <si>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</si>
  <si>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</si>
  <si>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</si>
  <si>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</si>
  <si>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</si>
  <si>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</si>
  <si>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</si>
  <si>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</si>
  <si>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</si>
  <si>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</si>
  <si>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</si>
  <si>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</si>
  <si>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</si>
  <si>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</si>
  <si>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</si>
  <si>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</si>
  <si>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</si>
  <si>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</si>
  <si>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</si>
  <si>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</si>
  <si>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</si>
  <si>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</si>
  <si>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</si>
  <si>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</si>
  <si>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</si>
  <si>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</si>
  <si>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</si>
  <si>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</si>
  <si>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</si>
  <si>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</si>
  <si>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</si>
  <si>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</si>
  <si>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</si>
  <si>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</si>
  <si>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</si>
  <si>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</si>
  <si>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</si>
  <si>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</si>
  <si>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</si>
  <si>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</si>
  <si>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</si>
  <si>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</si>
  <si>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</si>
  <si>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</si>
  <si>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</si>
  <si>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</si>
  <si>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</si>
  <si>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</si>
  <si>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</si>
  <si>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</si>
  <si>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</si>
  <si>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</si>
  <si>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</si>
  <si>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</si>
  <si>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</si>
  <si>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</si>
  <si>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</si>
  <si>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</si>
  <si>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</si>
  <si>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</si>
  <si>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</si>
  <si>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</si>
  <si>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</si>
  <si>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</si>
  <si>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</si>
  <si>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</si>
  <si>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</si>
  <si>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</si>
  <si>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</si>
  <si>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</si>
  <si>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</si>
  <si>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</si>
  <si>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</si>
  <si>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</si>
  <si>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</si>
  <si>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</si>
  <si>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</si>
  <si>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</si>
  <si>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</si>
  <si>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</si>
  <si>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</si>
  <si>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</si>
  <si>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</si>
  <si>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</si>
  <si>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</si>
  <si>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</si>
  <si>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</si>
  <si>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</si>
  <si>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</si>
  <si>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</si>
  <si>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</si>
  <si>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</si>
  <si>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</si>
  <si>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</si>
  <si>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</si>
  <si>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</si>
  <si>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</si>
  <si>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</si>
  <si>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</si>
  <si>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</si>
  <si>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</si>
  <si>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</si>
  <si>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</si>
  <si>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</si>
  <si>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</si>
  <si>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</si>
  <si>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</si>
  <si>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</si>
  <si>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</si>
  <si>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</si>
  <si>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</si>
  <si>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</si>
  <si>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</si>
  <si>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</si>
  <si>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</si>
  <si>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</si>
  <si>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</si>
  <si>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</si>
  <si>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</si>
  <si>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</si>
  <si>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</si>
  <si>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</si>
  <si>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</si>
  <si>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</si>
  <si>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</si>
  <si>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</si>
  <si>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</si>
  <si>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</si>
  <si>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</si>
  <si>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</si>
  <si>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</si>
  <si>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</si>
  <si>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</si>
  <si>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</si>
  <si>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</si>
  <si>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</si>
  <si>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</si>
  <si>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</si>
  <si>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</si>
  <si>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</si>
  <si>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</si>
  <si>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</si>
  <si>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</si>
  <si>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</si>
  <si>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</si>
  <si>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</si>
  <si>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</si>
  <si>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</si>
  <si>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</si>
  <si>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</si>
  <si>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</si>
  <si>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</si>
  <si>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</si>
  <si>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</si>
  <si>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</si>
  <si>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</si>
  <si>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</si>
  <si>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</si>
  <si>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</si>
  <si>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</si>
  <si>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</si>
  <si>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</si>
  <si>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</si>
  <si>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</si>
  <si>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</si>
  <si>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</si>
  <si>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</si>
  <si>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</si>
  <si>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</si>
  <si>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</si>
  <si>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</si>
  <si>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</si>
  <si>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</si>
  <si>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</si>
  <si>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</si>
  <si>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</si>
  <si>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</si>
  <si>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</si>
  <si>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</si>
  <si>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</si>
  <si>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</si>
  <si>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</si>
  <si>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</si>
  <si>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</si>
  <si>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</si>
  <si>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</si>
  <si>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</si>
  <si>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</si>
  <si>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</si>
  <si>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</si>
  <si>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</si>
  <si>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</si>
  <si>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</si>
  <si>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</si>
  <si>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</si>
  <si>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</si>
  <si>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</si>
  <si>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</si>
  <si>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</si>
  <si>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</si>
  <si>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</si>
  <si>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</si>
  <si>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</si>
  <si>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</si>
  <si>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</si>
  <si>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</si>
  <si>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</si>
  <si>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</si>
  <si>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</si>
  <si>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</si>
  <si>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</si>
  <si>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</si>
  <si>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</si>
  <si>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</si>
  <si>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</si>
  <si>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</si>
  <si>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</si>
  <si>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</si>
  <si>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</si>
  <si>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</si>
  <si>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</si>
  <si>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</si>
  <si>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</si>
  <si>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</si>
  <si>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</si>
  <si>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</si>
  <si>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</si>
  <si>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</si>
  <si>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</si>
  <si>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</si>
  <si>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</si>
  <si>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</si>
  <si>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</si>
  <si>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</si>
  <si>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</si>
  <si>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</si>
  <si>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</si>
  <si>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</si>
  <si>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</si>
  <si>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</si>
  <si>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</si>
  <si>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</si>
  <si>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</si>
  <si>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</si>
  <si>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</si>
  <si>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</si>
  <si>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</si>
  <si>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</si>
  <si>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</si>
  <si>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</si>
  <si>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</si>
  <si>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</si>
  <si>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</si>
  <si>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</si>
  <si>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</si>
  <si>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</si>
  <si>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</si>
  <si>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</si>
  <si>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</si>
  <si>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</si>
  <si>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</si>
  <si>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</si>
  <si>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</si>
  <si>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</si>
  <si>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</si>
  <si>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</si>
  <si>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</si>
  <si>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</si>
  <si>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</si>
  <si>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</si>
  <si>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</si>
  <si>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</si>
  <si>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</si>
  <si>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</si>
  <si>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</si>
  <si>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</si>
  <si>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</si>
  <si>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</si>
  <si>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</si>
  <si>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</si>
  <si>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</si>
  <si>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</si>
  <si>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</si>
  <si>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</si>
  <si>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</si>
  <si>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</si>
  <si>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</si>
  <si>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</si>
  <si>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</si>
  <si>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</si>
  <si>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</si>
  <si>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</si>
  <si>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</si>
  <si>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</si>
  <si>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</si>
  <si>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</si>
  <si>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</si>
  <si>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</si>
  <si>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</si>
  <si>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</si>
  <si>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</si>
  <si>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</si>
  <si>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</si>
  <si>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</si>
  <si>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</si>
  <si>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</si>
  <si>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</si>
  <si>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</si>
  <si>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</si>
  <si>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</si>
  <si>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</si>
  <si>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</si>
  <si>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</si>
  <si>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</si>
  <si>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</si>
  <si>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</si>
  <si>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</si>
  <si>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</si>
  <si>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</si>
  <si>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</si>
  <si>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</si>
  <si>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</si>
  <si>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</si>
  <si>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</si>
  <si>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</si>
  <si>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</si>
  <si>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</si>
  <si>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</si>
  <si>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</si>
  <si>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</si>
  <si>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</si>
  <si>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</si>
  <si>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</si>
  <si>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</si>
  <si>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</si>
  <si>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</si>
  <si>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</si>
  <si>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</si>
  <si>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</si>
  <si>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</si>
  <si>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</si>
  <si>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</si>
  <si>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</si>
  <si>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</si>
  <si>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</si>
  <si>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</si>
  <si>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</si>
  <si>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</si>
  <si>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</si>
  <si>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</si>
  <si>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</si>
  <si>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</si>
  <si>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</si>
  <si>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</si>
  <si>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</si>
  <si>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</si>
  <si>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</si>
  <si>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</si>
  <si>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</si>
  <si>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</si>
  <si>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</si>
  <si>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</si>
  <si>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</si>
  <si>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</si>
  <si>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</si>
  <si>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</si>
  <si>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</si>
  <si>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</si>
  <si>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</si>
  <si>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</si>
  <si>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</si>
  <si>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</si>
  <si>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</si>
  <si>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</si>
  <si>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</si>
  <si>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</si>
  <si>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</si>
  <si>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</si>
  <si>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</si>
  <si>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</si>
  <si>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</si>
  <si>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</si>
  <si>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</si>
  <si>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</si>
  <si>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</si>
  <si>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</si>
  <si>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</si>
  <si>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</si>
  <si>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</si>
  <si>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</si>
  <si>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</si>
  <si>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</si>
  <si>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</si>
  <si>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</si>
  <si>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</si>
  <si>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</si>
  <si>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</si>
  <si>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</si>
  <si>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</si>
  <si>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</si>
  <si>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</si>
  <si>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</si>
  <si>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</si>
  <si>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</si>
  <si>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</si>
  <si>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</si>
  <si>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</si>
  <si>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</si>
  <si>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</si>
  <si>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</si>
  <si>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</si>
  <si>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</si>
  <si>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</si>
  <si>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</si>
  <si>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</si>
  <si>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</si>
  <si>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</si>
  <si>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</si>
  <si>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</si>
  <si>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</si>
  <si>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</si>
  <si>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</si>
  <si>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</si>
  <si>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</si>
  <si>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</si>
  <si>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</si>
  <si>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</si>
  <si>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</si>
  <si>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</si>
  <si>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</si>
  <si>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</si>
  <si>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</si>
  <si>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</si>
  <si>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</si>
  <si>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</si>
  <si>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</si>
  <si>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</si>
  <si>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</si>
  <si>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</si>
  <si>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</si>
  <si>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</si>
  <si>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</si>
  <si>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</si>
  <si>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</si>
  <si>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</si>
  <si>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</si>
  <si>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</si>
  <si>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</si>
  <si>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</si>
  <si>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</si>
  <si>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</si>
  <si>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</si>
  <si>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</si>
  <si>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</si>
  <si>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</si>
  <si>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</si>
  <si>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</si>
  <si>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</si>
  <si>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</si>
  <si>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</si>
  <si>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</si>
  <si>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</si>
  <si>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</si>
  <si>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</si>
  <si>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</si>
  <si>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</si>
  <si>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</si>
  <si>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</si>
  <si>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</si>
  <si>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</si>
  <si>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</si>
  <si>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</si>
  <si>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</si>
  <si>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</si>
  <si>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</si>
  <si>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</si>
  <si>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</si>
  <si>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</si>
  <si>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</si>
  <si>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</si>
  <si>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</si>
  <si>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</si>
  <si>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</si>
  <si>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</si>
  <si>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</si>
  <si>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</si>
  <si>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</si>
  <si>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</si>
  <si>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</si>
  <si>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</si>
  <si>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</si>
  <si>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</si>
  <si>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</si>
  <si>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</si>
  <si>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</si>
  <si>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</si>
  <si>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</si>
  <si>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</si>
  <si>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</si>
  <si>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</si>
  <si>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</si>
  <si>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</si>
  <si>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</si>
  <si>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</si>
  <si>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</si>
  <si>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</si>
  <si>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</si>
  <si>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</si>
  <si>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</si>
  <si>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</si>
  <si>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</si>
  <si>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</si>
  <si>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</si>
  <si>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</si>
  <si>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</si>
  <si>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</si>
  <si>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</si>
  <si>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</si>
  <si>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</si>
  <si>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</si>
  <si>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</si>
  <si>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</si>
  <si>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</si>
  <si>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</si>
  <si>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</si>
  <si>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</si>
  <si>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</si>
  <si>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</si>
  <si>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</si>
  <si>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</si>
  <si>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</si>
  <si>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</si>
  <si>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</si>
  <si>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</si>
  <si>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</si>
  <si>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</si>
  <si>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</si>
  <si>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</si>
  <si>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</si>
  <si>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</si>
  <si>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</si>
  <si>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</si>
  <si>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</si>
  <si>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</si>
  <si>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</si>
  <si>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</si>
  <si>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</si>
  <si>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</si>
  <si>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</si>
  <si>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</si>
  <si>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</si>
  <si>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</si>
  <si>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</si>
  <si>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</si>
  <si>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</si>
  <si>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</si>
  <si>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</si>
  <si>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</si>
  <si>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</si>
  <si>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</si>
  <si>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</si>
  <si>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</si>
  <si>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</si>
  <si>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</si>
  <si>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</si>
  <si>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</si>
  <si>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</si>
  <si>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</si>
  <si>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</si>
  <si>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</si>
  <si>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</si>
  <si>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</si>
  <si>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</si>
  <si>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</si>
  <si>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</si>
  <si>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</si>
  <si>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</si>
  <si>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</si>
  <si>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</si>
  <si>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</si>
  <si>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</si>
  <si>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</si>
  <si>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</si>
  <si>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</si>
  <si>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</si>
  <si>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</si>
  <si>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</si>
  <si>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</si>
  <si>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</si>
  <si>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</si>
  <si>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</si>
  <si>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</si>
  <si>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</si>
  <si>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</si>
  <si>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</si>
  <si>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</si>
  <si>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</si>
  <si>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</si>
  <si>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</si>
  <si>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</si>
  <si>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</si>
  <si>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</si>
  <si>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</si>
  <si>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</si>
  <si>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</si>
  <si>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</si>
  <si>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</si>
  <si>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</si>
  <si>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</si>
  <si>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</si>
  <si>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</si>
  <si>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</si>
  <si>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</si>
  <si>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</si>
  <si>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</si>
  <si>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</si>
  <si>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</si>
  <si>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</si>
  <si>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</si>
  <si>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</si>
  <si>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</si>
  <si>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</si>
  <si>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</si>
  <si>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</si>
  <si>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</si>
  <si>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</si>
  <si>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</si>
  <si>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</si>
  <si>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</si>
  <si>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</si>
  <si>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</si>
  <si>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</si>
  <si>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</si>
  <si>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</si>
  <si>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</si>
  <si>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</si>
  <si>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</si>
  <si>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</si>
  <si>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</si>
  <si>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</si>
  <si>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</si>
  <si>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</si>
  <si>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</si>
  <si>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</si>
  <si>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</si>
  <si>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</si>
  <si>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</si>
  <si>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</si>
  <si>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</si>
  <si>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</si>
  <si>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</si>
  <si>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</si>
  <si>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</si>
  <si>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</si>
  <si>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</si>
  <si>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</si>
  <si>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</si>
  <si>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</si>
  <si>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</si>
  <si>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</si>
  <si>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</si>
  <si>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</si>
  <si>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</si>
  <si>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</si>
  <si>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</si>
  <si>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</si>
  <si>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</si>
  <si>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</si>
  <si>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</si>
  <si>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</si>
  <si>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</si>
  <si>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</si>
  <si>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</si>
  <si>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</si>
  <si>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</si>
  <si>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</si>
  <si>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</si>
  <si>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</si>
  <si>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</si>
  <si>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</si>
  <si>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</si>
  <si>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</si>
  <si>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</si>
  <si>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</si>
  <si>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</si>
  <si>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</si>
  <si>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</si>
  <si>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</si>
  <si>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</si>
  <si>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</si>
  <si>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</si>
  <si>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</si>
  <si>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</si>
  <si>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</si>
  <si>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</si>
  <si>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</si>
  <si>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</si>
  <si>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</si>
  <si>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</si>
  <si>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</si>
  <si>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</si>
  <si>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</si>
  <si>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</si>
  <si>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</si>
  <si>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</si>
  <si>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</si>
  <si>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</si>
  <si>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</si>
  <si>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</si>
  <si>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</si>
  <si>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</si>
  <si>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</si>
  <si>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</si>
  <si>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</si>
  <si>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</si>
  <si>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</si>
  <si>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</si>
  <si>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</si>
  <si>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</si>
  <si>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</si>
  <si>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</si>
  <si>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</si>
  <si>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</si>
  <si>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</si>
  <si>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</si>
  <si>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</si>
  <si>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</si>
  <si>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</si>
  <si>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</si>
  <si>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</si>
  <si>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</si>
  <si>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</si>
  <si>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</si>
  <si>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</si>
  <si>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</si>
  <si>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</si>
  <si>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</si>
  <si>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</si>
  <si>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</si>
  <si>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</si>
  <si>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</si>
  <si>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</si>
  <si>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</si>
  <si>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</si>
  <si>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</si>
  <si>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</si>
  <si>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</si>
  <si>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</si>
  <si>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</si>
  <si>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</si>
  <si>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</si>
  <si>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</si>
  <si>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</si>
  <si>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</si>
  <si>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</si>
  <si>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</si>
  <si>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</si>
  <si>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</si>
  <si>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</si>
  <si>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</si>
  <si>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</si>
  <si>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</si>
  <si>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</si>
  <si>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</si>
  <si>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</si>
  <si>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</si>
  <si>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</si>
  <si>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</si>
  <si>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</si>
  <si>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</si>
  <si>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</si>
  <si>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</si>
  <si>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</si>
  <si>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</si>
  <si>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</si>
  <si>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</si>
  <si>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</si>
  <si>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</si>
  <si>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</si>
  <si>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</si>
  <si>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</si>
  <si>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</si>
  <si>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</si>
  <si>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</si>
  <si>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</si>
  <si>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</si>
  <si>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</si>
  <si>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</si>
  <si>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</si>
  <si>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</si>
  <si>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</si>
  <si>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</si>
  <si>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</si>
  <si>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</si>
  <si>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</si>
  <si>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</si>
  <si>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</si>
  <si>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</si>
  <si>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</si>
  <si>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</si>
  <si>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</si>
  <si>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</si>
  <si>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</si>
  <si>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</si>
  <si>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</si>
  <si>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</si>
  <si>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</si>
  <si>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</si>
  <si>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</si>
  <si>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</si>
  <si>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</si>
  <si>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</si>
  <si>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</si>
  <si>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</si>
  <si>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</si>
  <si>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</si>
  <si>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</si>
  <si>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</si>
  <si>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</si>
  <si>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</si>
  <si>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</si>
  <si>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</si>
  <si>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</si>
  <si>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</si>
  <si>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</si>
  <si>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</si>
  <si>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</si>
  <si>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</si>
  <si>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</si>
  <si>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</si>
  <si>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</si>
  <si>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</si>
  <si>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</si>
  <si>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</si>
  <si>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</si>
  <si>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</si>
  <si>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</si>
  <si>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</si>
  <si>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</si>
  <si>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</si>
  <si>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</si>
  <si>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</si>
  <si>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</si>
  <si>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</si>
  <si>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</si>
  <si>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</si>
  <si>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</si>
  <si>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</si>
  <si>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</si>
  <si>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</si>
  <si>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</si>
  <si>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</si>
  <si>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</si>
  <si>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</si>
  <si>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</si>
  <si>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</si>
  <si>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</si>
  <si>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</si>
  <si>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</si>
  <si>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</si>
  <si>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</si>
  <si>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</si>
  <si>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</si>
  <si>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</si>
  <si>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</si>
  <si>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</si>
  <si>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</si>
  <si>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</si>
  <si>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</si>
  <si>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</si>
  <si>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</si>
  <si>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</si>
  <si>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</si>
  <si>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</si>
  <si>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</si>
  <si>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</si>
  <si>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</si>
  <si>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</si>
  <si>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</si>
  <si>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</si>
  <si>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</si>
  <si>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</si>
  <si>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</si>
  <si>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</si>
  <si>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</si>
  <si>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</si>
  <si>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</si>
  <si>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</si>
  <si>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</si>
  <si>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</si>
  <si>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</si>
  <si>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</si>
  <si>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</si>
  <si>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</si>
  <si>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</si>
  <si>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</si>
  <si>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</si>
  <si>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</si>
  <si>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</si>
  <si>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</si>
  <si>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</si>
  <si>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</si>
  <si>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</si>
  <si>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</si>
  <si>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</si>
  <si>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</si>
  <si>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</si>
  <si>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</si>
  <si>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</si>
  <si>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</si>
  <si>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</si>
  <si>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</si>
  <si>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</si>
  <si>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</si>
  <si>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</si>
  <si>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</si>
  <si>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</si>
  <si>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</si>
  <si>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</si>
  <si>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</si>
  <si>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</si>
  <si>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</si>
  <si>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</si>
  <si>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</si>
  <si>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</si>
  <si>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</si>
  <si>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</si>
  <si>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</si>
  <si>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</si>
  <si>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</si>
  <si>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</si>
  <si>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</si>
  <si>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</si>
  <si>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</si>
  <si>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</si>
  <si>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</si>
  <si>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</si>
  <si>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</si>
  <si>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</si>
  <si>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</si>
  <si>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</si>
  <si>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</si>
  <si>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</si>
  <si>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</si>
  <si>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</si>
  <si>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</si>
  <si>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</si>
  <si>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</si>
  <si>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</si>
  <si>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</si>
  <si>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</si>
  <si>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</si>
  <si>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</si>
  <si>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</si>
  <si>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</si>
  <si>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</si>
  <si>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</si>
  <si>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</si>
  <si>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</si>
  <si>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</si>
  <si>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</si>
  <si>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</si>
  <si>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</si>
  <si>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</si>
  <si>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</si>
  <si>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</si>
  <si>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</si>
  <si>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</si>
  <si>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</si>
  <si>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</si>
  <si>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</si>
  <si>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</si>
  <si>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</si>
  <si>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</si>
  <si>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</si>
  <si>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</si>
  <si>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</si>
  <si>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</si>
  <si>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</si>
  <si>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</si>
  <si>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</si>
  <si>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</si>
  <si>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</si>
  <si>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</si>
  <si>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</si>
  <si>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</si>
  <si>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</si>
  <si>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</si>
  <si>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</si>
  <si>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</si>
  <si>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</si>
  <si>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</si>
  <si>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</si>
  <si>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</si>
  <si>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</si>
  <si>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</si>
  <si>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</si>
  <si>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</si>
  <si>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</si>
  <si>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</si>
  <si>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</si>
  <si>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</si>
  <si>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</si>
  <si>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</si>
  <si>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</si>
  <si>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</si>
  <si>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</si>
  <si>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</si>
  <si>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</si>
  <si>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</si>
  <si>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</si>
  <si>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</si>
  <si>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</si>
  <si>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</si>
  <si>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</si>
  <si>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</si>
  <si>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</si>
  <si>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</si>
  <si>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</si>
  <si>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</si>
  <si>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</si>
  <si>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</si>
  <si>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</si>
  <si>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</si>
  <si>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</si>
  <si>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</si>
  <si>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</si>
  <si>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</si>
  <si>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</si>
  <si>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</si>
  <si>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</si>
  <si>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</si>
  <si>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</si>
  <si>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</si>
  <si>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</si>
  <si>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</si>
  <si>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</si>
  <si>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</si>
  <si>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</si>
  <si>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</si>
  <si>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</si>
  <si>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</si>
  <si>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</si>
  <si>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</si>
  <si>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</si>
  <si>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</si>
  <si>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</si>
  <si>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</si>
  <si>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</si>
  <si>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</si>
  <si>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</si>
  <si>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</si>
  <si>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</si>
  <si>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</si>
  <si>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</si>
  <si>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</si>
  <si>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</si>
  <si>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</si>
  <si>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</si>
  <si>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</si>
  <si>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</si>
  <si>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</si>
  <si>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</si>
  <si>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</si>
  <si>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</si>
  <si>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</si>
  <si>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</si>
  <si>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</si>
  <si>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</si>
  <si>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</si>
  <si>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</si>
  <si>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</si>
  <si>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</si>
  <si>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</si>
  <si>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</si>
  <si>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</si>
  <si>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</si>
  <si>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</si>
  <si>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</si>
  <si>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</si>
  <si>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</si>
  <si>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</si>
  <si>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</si>
  <si>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</si>
  <si>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</si>
  <si>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</si>
  <si>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</si>
  <si>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</si>
  <si>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</si>
  <si>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</si>
  <si>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</si>
  <si>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</si>
  <si>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</si>
  <si>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</si>
  <si>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</si>
  <si>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</si>
  <si>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</si>
  <si>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</si>
  <si>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</si>
  <si>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</si>
  <si>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</si>
  <si>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</si>
  <si>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</si>
  <si>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</si>
  <si>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</si>
  <si>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</si>
  <si>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</si>
  <si>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</si>
  <si>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</si>
  <si>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</si>
  <si>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</si>
  <si>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</si>
  <si>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</si>
  <si>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</si>
  <si>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</si>
  <si>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</si>
  <si>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</si>
  <si>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</si>
  <si>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</si>
  <si>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</si>
  <si>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</si>
  <si>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</si>
  <si>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</si>
  <si>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</si>
  <si>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</si>
  <si>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</si>
  <si>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</si>
  <si>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</si>
  <si>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</si>
  <si>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</si>
  <si>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</si>
  <si>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</si>
  <si>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</si>
  <si>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</si>
  <si>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</si>
  <si>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</si>
  <si>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</si>
  <si>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</si>
  <si>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</si>
  <si>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</si>
  <si>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</si>
  <si>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</si>
  <si>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</si>
  <si>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</si>
  <si>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</si>
  <si>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</si>
  <si>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</si>
  <si>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</si>
  <si>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</si>
  <si>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</si>
  <si>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</si>
  <si>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</si>
  <si>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</si>
  <si>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</si>
  <si>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</si>
  <si>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</si>
  <si>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</si>
  <si>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</si>
  <si>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</si>
  <si>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</si>
  <si>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</si>
  <si>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</si>
  <si>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</si>
  <si>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</si>
  <si>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</si>
  <si>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</si>
  <si>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</si>
  <si>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</si>
  <si>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</si>
  <si>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</si>
  <si>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</si>
  <si>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</si>
  <si>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</si>
  <si>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</si>
  <si>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</si>
  <si>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</si>
  <si>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</si>
  <si>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</si>
  <si>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</si>
  <si>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</si>
  <si>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</si>
  <si>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</si>
  <si>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</si>
  <si>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</si>
  <si>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</si>
  <si>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</si>
  <si>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</si>
  <si>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</si>
  <si>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</si>
  <si>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</si>
  <si>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</si>
  <si>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</si>
  <si>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</si>
  <si>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</si>
  <si>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</si>
  <si>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</si>
  <si>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</si>
  <si>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</si>
  <si>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</si>
  <si>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</si>
  <si>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</si>
  <si>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</si>
  <si>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</si>
  <si>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</si>
  <si>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</si>
  <si>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</si>
  <si>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</si>
  <si>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</si>
  <si>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</si>
  <si>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</si>
  <si>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</si>
  <si>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</si>
  <si>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</si>
  <si>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</si>
  <si>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</si>
  <si>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</si>
  <si>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</si>
  <si>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</si>
  <si>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</si>
  <si>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</si>
  <si>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</si>
  <si>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</si>
  <si>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</si>
  <si>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</si>
  <si>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</si>
  <si>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</si>
  <si>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</si>
  <si>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</si>
  <si>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</si>
  <si>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</si>
  <si>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</si>
  <si>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</si>
  <si>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</si>
  <si>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</si>
  <si>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</si>
  <si>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</si>
  <si>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</si>
  <si>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</si>
  <si>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</si>
  <si>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</si>
  <si>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</si>
  <si>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</si>
  <si>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</si>
  <si>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</si>
  <si>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</si>
  <si>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</si>
  <si>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</si>
  <si>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</si>
  <si>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</si>
  <si>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</si>
  <si>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</si>
  <si>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</si>
  <si>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</si>
  <si>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</si>
  <si>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</si>
  <si>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</si>
  <si>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</si>
  <si>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</si>
  <si>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</si>
  <si>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</si>
  <si>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</si>
  <si>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</si>
  <si>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</si>
  <si>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</si>
  <si>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</si>
  <si>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</si>
  <si>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</si>
  <si>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</si>
  <si>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</si>
  <si>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</si>
  <si>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</si>
  <si>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</si>
  <si>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</si>
  <si>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</si>
  <si>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</si>
  <si>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</si>
  <si>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</si>
  <si>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</si>
  <si>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</si>
  <si>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</si>
  <si>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</si>
  <si>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</si>
  <si>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</si>
  <si>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</si>
  <si>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</si>
  <si>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</si>
  <si>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</si>
  <si>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</si>
  <si>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</si>
  <si>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</si>
  <si>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</si>
  <si>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</si>
  <si>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</si>
  <si>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</si>
  <si>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</si>
  <si>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</si>
  <si>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</si>
  <si>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</si>
  <si>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</si>
  <si>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</si>
  <si>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</si>
  <si>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</si>
  <si>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</si>
  <si>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</si>
  <si>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</si>
  <si>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</si>
  <si>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</si>
  <si>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</si>
  <si>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</si>
  <si>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</si>
  <si>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</si>
  <si>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</si>
  <si>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</si>
  <si>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</si>
  <si>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</si>
  <si>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</si>
  <si>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</si>
  <si>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</si>
  <si>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</si>
  <si>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</si>
  <si>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</si>
  <si>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</si>
  <si>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</si>
  <si>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</si>
  <si>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</si>
  <si>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</si>
  <si>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</si>
  <si>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</si>
  <si>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</si>
  <si>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</si>
  <si>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</si>
  <si>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</si>
  <si>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</si>
  <si>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</si>
  <si>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</si>
  <si>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</si>
  <si>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</si>
  <si>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</si>
  <si>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</si>
  <si>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</si>
  <si>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</si>
  <si>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</si>
  <si>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</si>
  <si>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</si>
  <si>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</si>
  <si>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</si>
  <si>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</si>
  <si>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</si>
  <si>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</si>
  <si>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</si>
  <si>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</si>
  <si>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</si>
  <si>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</si>
  <si>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</si>
  <si>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</si>
  <si>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</si>
  <si>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</si>
  <si>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</si>
  <si>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</si>
  <si>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</si>
  <si>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</si>
  <si>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</si>
  <si>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</si>
  <si>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</si>
  <si>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</si>
  <si>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</si>
  <si>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</si>
  <si>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</si>
  <si>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</si>
  <si>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</si>
  <si>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</si>
  <si>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</si>
  <si>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</si>
  <si>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</si>
  <si>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</si>
  <si>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</si>
  <si>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</si>
  <si>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</si>
  <si>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</si>
  <si>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</si>
  <si>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</si>
  <si>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</si>
  <si>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</si>
  <si>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</si>
  <si>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</si>
  <si>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</si>
  <si>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</si>
  <si>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</si>
  <si>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</si>
  <si>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</si>
  <si>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</si>
  <si>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</si>
  <si>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</si>
  <si>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</si>
  <si>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</si>
  <si>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</si>
  <si>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</si>
  <si>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</si>
  <si>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</si>
  <si>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</si>
  <si>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</si>
  <si>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</si>
  <si>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</si>
  <si>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</si>
  <si>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</si>
  <si>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</si>
  <si>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</si>
  <si>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</si>
  <si>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</si>
  <si>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</si>
  <si>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</si>
  <si>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</si>
  <si>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</si>
  <si>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</si>
  <si>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</si>
  <si>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</si>
  <si>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</si>
  <si>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</si>
  <si>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</si>
  <si>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</si>
  <si>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</si>
  <si>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</si>
  <si>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</si>
  <si>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</si>
  <si>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</si>
  <si>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</si>
  <si>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</si>
  <si>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</si>
  <si>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</si>
  <si>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</si>
  <si>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</si>
  <si>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</si>
  <si>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</si>
  <si>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</si>
  <si>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</si>
  <si>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</si>
  <si>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</si>
  <si>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</si>
  <si>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</si>
  <si>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</si>
  <si>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</si>
  <si>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</si>
  <si>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</si>
  <si>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</si>
  <si>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</si>
  <si>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</si>
  <si>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</si>
  <si>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</si>
  <si>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</si>
  <si>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</si>
  <si>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</si>
  <si>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</si>
  <si>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</si>
  <si>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</si>
  <si>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</si>
  <si>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</si>
  <si>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</si>
  <si>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</si>
  <si>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</si>
  <si>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</si>
  <si>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</si>
  <si>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</si>
  <si>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</si>
  <si>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</si>
  <si>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</si>
  <si>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</si>
  <si>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</si>
  <si>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</si>
  <si>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</si>
  <si>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</si>
  <si>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</si>
  <si>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</si>
  <si>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</si>
  <si>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</si>
  <si>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</si>
  <si>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</si>
  <si>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</si>
  <si>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</si>
  <si>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</si>
  <si>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</si>
  <si>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</si>
  <si>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</si>
  <si>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</si>
  <si>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</si>
  <si>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</si>
  <si>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</si>
  <si>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</si>
  <si>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</si>
  <si>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</si>
  <si>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</si>
  <si>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</si>
  <si>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</si>
  <si>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</si>
  <si>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</si>
  <si>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</si>
  <si>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</si>
  <si>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</si>
  <si>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</si>
  <si>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</si>
  <si>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</si>
  <si>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</si>
  <si>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</si>
  <si>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</si>
  <si>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</si>
  <si>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</si>
  <si>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</si>
  <si>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</si>
  <si>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</si>
  <si>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</si>
  <si>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</si>
  <si>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</si>
  <si>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</si>
  <si>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</si>
  <si>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</si>
  <si>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</si>
  <si>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</si>
  <si>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</si>
  <si>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</si>
  <si>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</si>
  <si>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</si>
  <si>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</si>
  <si>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</si>
  <si>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</si>
  <si>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</si>
  <si>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</si>
  <si>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</si>
  <si>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</si>
  <si>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</si>
  <si>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</si>
  <si>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</si>
  <si>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</si>
  <si>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</si>
  <si>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</si>
  <si>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</si>
  <si>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</si>
  <si>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</si>
  <si>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</si>
  <si>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</si>
  <si>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</si>
  <si>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</si>
  <si>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</si>
  <si>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</si>
  <si>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</si>
  <si>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</si>
  <si>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</si>
  <si>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</si>
  <si>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</si>
  <si>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</si>
  <si>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</si>
  <si>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</si>
  <si>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</si>
  <si>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</si>
  <si>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</si>
  <si>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</si>
  <si>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</si>
  <si>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</si>
  <si>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</si>
  <si>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</si>
  <si>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</si>
  <si>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</si>
  <si>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</si>
  <si>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</si>
  <si>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</si>
  <si>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</si>
  <si>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</si>
  <si>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</si>
  <si>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</si>
  <si>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</si>
  <si>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</si>
  <si>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</si>
  <si>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</si>
  <si>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</si>
  <si>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</si>
  <si>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</si>
  <si>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</si>
  <si>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</si>
  <si>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</si>
  <si>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</si>
  <si>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</si>
  <si>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</si>
  <si>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</si>
  <si>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</si>
  <si>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</si>
  <si>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</si>
  <si>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</si>
  <si>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</si>
  <si>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</si>
  <si>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</si>
  <si>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</si>
  <si>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</si>
  <si>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</si>
  <si>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</si>
  <si>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</si>
  <si>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</si>
  <si>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</si>
  <si>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</si>
  <si>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</si>
  <si>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</si>
  <si>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</si>
  <si>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</si>
  <si>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</si>
  <si>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</si>
  <si>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</si>
  <si>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</si>
  <si>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</si>
  <si>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</si>
  <si>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</si>
  <si>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</si>
  <si>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</si>
  <si>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</si>
  <si>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</si>
  <si>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</si>
  <si>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</si>
  <si>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</si>
  <si>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</si>
  <si>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</si>
  <si>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</si>
  <si>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</si>
  <si>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</si>
  <si>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</si>
  <si>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</si>
  <si>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</si>
  <si>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</si>
  <si>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</si>
  <si>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</si>
  <si>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</si>
  <si>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</si>
  <si>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</si>
  <si>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</si>
  <si>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</si>
  <si>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</si>
  <si>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</si>
  <si>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</si>
  <si>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</si>
  <si>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</si>
  <si>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</si>
  <si>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</si>
  <si>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</si>
  <si>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</si>
  <si>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</si>
  <si>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</si>
  <si>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</si>
  <si>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</si>
  <si>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</si>
  <si>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</si>
  <si>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</si>
  <si>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</si>
  <si>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</si>
  <si>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</si>
  <si>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</si>
  <si>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</si>
  <si>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</si>
  <si>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</si>
  <si>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</si>
  <si>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</si>
  <si>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</si>
  <si>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</si>
  <si>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</si>
  <si>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</si>
  <si>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</si>
  <si>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</si>
  <si>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</si>
  <si>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</si>
  <si>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</si>
  <si>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</si>
  <si>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</si>
  <si>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</si>
  <si>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</si>
  <si>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</si>
  <si>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</si>
  <si>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</si>
  <si>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</si>
  <si>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</si>
  <si>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</si>
  <si>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</si>
  <si>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</si>
  <si>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</si>
  <si>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</si>
  <si>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</si>
  <si>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</si>
  <si>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</si>
  <si>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</si>
  <si>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</si>
  <si>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</si>
  <si>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</si>
  <si>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</si>
  <si>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</si>
  <si>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</si>
  <si>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</si>
  <si>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</si>
  <si>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</si>
  <si>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</si>
  <si>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</si>
  <si>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</si>
  <si>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</si>
  <si>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</si>
  <si>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</si>
  <si>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</si>
  <si>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</si>
  <si>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</si>
  <si>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</si>
  <si>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</si>
  <si>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</si>
  <si>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</si>
  <si>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</si>
  <si>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</si>
  <si>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</si>
  <si>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</si>
  <si>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</si>
  <si>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</si>
  <si>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</si>
  <si>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</si>
  <si>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</si>
  <si>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</si>
  <si>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</si>
  <si>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</si>
  <si>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</si>
  <si>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</si>
  <si>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</si>
  <si>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</si>
  <si>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</si>
  <si>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</si>
  <si>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</si>
  <si>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</si>
  <si>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</si>
  <si>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</si>
  <si>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</si>
  <si>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</si>
  <si>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</si>
  <si>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</si>
  <si>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</si>
  <si>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</si>
  <si>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</si>
  <si>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</si>
  <si>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</si>
  <si>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</si>
  <si>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</si>
  <si>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</si>
  <si>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</si>
  <si>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</si>
  <si>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</si>
  <si>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</si>
  <si>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</si>
  <si>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</si>
  <si>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</si>
  <si>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</si>
  <si>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</si>
  <si>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</si>
  <si>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</si>
  <si>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</si>
  <si>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</si>
  <si>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</si>
  <si>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</si>
  <si>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</si>
  <si>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</si>
  <si>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</si>
  <si>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</si>
  <si>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</si>
  <si>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</si>
  <si>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</si>
  <si>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</si>
  <si>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</si>
  <si>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</si>
  <si>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</si>
  <si>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</si>
  <si>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</si>
  <si>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</si>
  <si>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</si>
  <si>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</si>
  <si>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</si>
  <si>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</si>
  <si>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</si>
  <si>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</si>
  <si>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</si>
  <si>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</si>
  <si>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</si>
  <si>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</si>
  <si>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</si>
  <si>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</si>
  <si>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</si>
  <si>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</si>
  <si>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</si>
  <si>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</si>
  <si>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</si>
  <si>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</si>
  <si>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</si>
  <si>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</si>
  <si>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</si>
  <si>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</si>
  <si>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</si>
  <si>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</si>
  <si>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</si>
  <si>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</si>
  <si>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</si>
  <si>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</si>
  <si>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</si>
  <si>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</si>
  <si>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</si>
  <si>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</si>
  <si>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</si>
  <si>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</si>
  <si>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</si>
  <si>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</si>
  <si>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</si>
  <si>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</si>
  <si>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</si>
  <si>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</si>
  <si>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</si>
  <si>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</si>
  <si>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</si>
  <si>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</si>
  <si>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</si>
  <si>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</si>
  <si>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</si>
  <si>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</si>
  <si>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</si>
  <si>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</si>
  <si>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</si>
  <si>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</si>
  <si>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</si>
  <si>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</si>
  <si>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</si>
  <si>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</si>
  <si>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</si>
  <si>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</si>
  <si>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</si>
  <si>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</si>
  <si>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</si>
  <si>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</si>
  <si>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</si>
  <si>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</si>
  <si>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</si>
  <si>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</si>
  <si>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</si>
  <si>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</si>
  <si>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</si>
  <si>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</si>
  <si>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</si>
  <si>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</si>
  <si>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</si>
  <si>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</si>
  <si>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</si>
  <si>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</si>
  <si>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</si>
  <si>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</si>
  <si>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</si>
  <si>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</si>
  <si>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</si>
  <si>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</si>
  <si>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</si>
  <si>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</si>
  <si>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</si>
  <si>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</si>
  <si>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</si>
  <si>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</si>
  <si>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</si>
  <si>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</si>
  <si>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</si>
  <si>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</si>
  <si>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</si>
  <si>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</si>
  <si>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</si>
  <si>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</si>
  <si>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</si>
  <si>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</si>
  <si>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</si>
  <si>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</si>
  <si>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</si>
  <si>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</si>
  <si>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</si>
  <si>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</si>
  <si>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</si>
  <si>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</si>
  <si>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</si>
  <si>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</si>
  <si>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</si>
  <si>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</si>
  <si>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</si>
  <si>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</si>
  <si>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</si>
  <si>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</si>
  <si>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</si>
  <si>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</si>
  <si>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</si>
  <si>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</si>
  <si>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</si>
  <si>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</si>
  <si>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</si>
  <si>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</si>
  <si>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</si>
  <si>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</si>
  <si>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</si>
  <si>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</si>
  <si>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</si>
  <si>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</si>
  <si>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</si>
  <si>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</si>
  <si>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</si>
  <si>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</si>
  <si>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</si>
  <si>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</si>
  <si>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</si>
  <si>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</si>
  <si>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</si>
  <si>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</si>
  <si>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</si>
  <si>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</si>
  <si>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</si>
  <si>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</si>
  <si>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</si>
  <si>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</si>
  <si>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</si>
  <si>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</si>
  <si>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</si>
  <si>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</si>
  <si>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</si>
  <si>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</si>
  <si>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</si>
  <si>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</si>
  <si>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</si>
  <si>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</si>
  <si>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</si>
  <si>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</si>
  <si>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</si>
  <si>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</si>
  <si>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</si>
  <si>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</si>
  <si>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</si>
  <si>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</si>
  <si>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</si>
  <si>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</si>
  <si>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</si>
  <si>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</si>
  <si>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</si>
  <si>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</si>
  <si>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</si>
  <si>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</si>
  <si>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</si>
  <si>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</si>
  <si>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</si>
  <si>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</si>
  <si>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</si>
  <si>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</si>
  <si>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</si>
  <si>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</si>
  <si>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</si>
  <si>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</si>
  <si>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</si>
  <si>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</si>
  <si>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</si>
  <si>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</si>
  <si>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</si>
  <si>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</si>
  <si>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</si>
  <si>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</si>
  <si>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</si>
  <si>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</si>
  <si>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</si>
  <si>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</si>
  <si>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</si>
  <si>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</si>
  <si>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</si>
  <si>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</si>
  <si>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</si>
  <si>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</si>
  <si>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</si>
  <si>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</si>
  <si>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</si>
  <si>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</si>
  <si>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</si>
  <si>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</si>
  <si>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</si>
  <si>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</si>
  <si>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</si>
  <si>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</si>
  <si>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</si>
  <si>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</si>
  <si>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</si>
  <si>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</si>
  <si>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</si>
  <si>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</si>
  <si>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</si>
  <si>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</si>
  <si>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</si>
  <si>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</si>
  <si>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</si>
  <si>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</si>
  <si>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</si>
  <si>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</si>
  <si>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</si>
  <si>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</si>
  <si>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</si>
  <si>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</si>
  <si>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</si>
  <si>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</si>
  <si>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</si>
  <si>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</si>
  <si>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</si>
  <si>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</si>
  <si>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</si>
  <si>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</si>
  <si>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</si>
  <si>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</si>
  <si>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</si>
  <si>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</si>
  <si>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</si>
  <si>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</si>
  <si>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</si>
  <si>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</si>
  <si>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</si>
  <si>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</si>
  <si>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</si>
  <si>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</si>
  <si>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</si>
  <si>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</si>
  <si>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</si>
  <si>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</si>
  <si>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</si>
  <si>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</si>
  <si>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</si>
  <si>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</si>
  <si>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</si>
  <si>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</si>
  <si>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</si>
  <si>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</si>
  <si>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</si>
  <si>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</si>
  <si>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</si>
  <si>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</si>
  <si>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</si>
  <si>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</si>
  <si>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</si>
  <si>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</si>
  <si>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</si>
  <si>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</si>
  <si>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</si>
  <si>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</si>
  <si>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</si>
  <si>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</si>
  <si>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</si>
  <si>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</si>
  <si>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</si>
  <si>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</si>
  <si>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</si>
  <si>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</si>
  <si>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</si>
  <si>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</si>
  <si>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</si>
  <si>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</si>
  <si>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</si>
  <si>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</si>
  <si>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</si>
  <si>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</si>
  <si>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</si>
  <si>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</si>
  <si>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</si>
  <si>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</si>
  <si>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</si>
  <si>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</si>
  <si>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</si>
  <si>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</si>
  <si>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</si>
  <si>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</si>
  <si>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</si>
  <si>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</si>
  <si>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</si>
  <si>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</si>
  <si>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</si>
  <si>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</si>
  <si>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</si>
  <si>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</si>
  <si>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</si>
  <si>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</si>
  <si>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</si>
  <si>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</si>
  <si>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</si>
  <si>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</si>
  <si>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</si>
  <si>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</si>
  <si>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</si>
  <si>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</si>
  <si>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</si>
  <si>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</si>
  <si>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</si>
  <si>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</si>
  <si>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</si>
  <si>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</si>
  <si>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</si>
  <si>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</si>
  <si>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</si>
  <si>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</si>
  <si>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</si>
  <si>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</si>
  <si>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</si>
  <si>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</si>
  <si>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</si>
  <si>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</si>
  <si>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</si>
  <si>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</si>
  <si>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</si>
  <si>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</si>
  <si>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</si>
  <si>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</si>
  <si>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</si>
  <si>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</si>
  <si>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</si>
  <si>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</si>
  <si>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</si>
  <si>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</si>
  <si>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</si>
  <si>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</si>
  <si>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</si>
  <si>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</si>
  <si>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</si>
  <si>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</si>
  <si>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</si>
  <si>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</si>
  <si>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</si>
  <si>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</si>
  <si>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</si>
  <si>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</si>
  <si>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</si>
  <si>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</si>
  <si>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</si>
  <si>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</si>
  <si>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</si>
  <si>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</si>
  <si>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</si>
  <si>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</si>
  <si>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</si>
  <si>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</si>
  <si>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</si>
  <si>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</si>
  <si>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</si>
  <si>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</si>
  <si>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</si>
  <si>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</si>
  <si>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</si>
  <si>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</si>
  <si>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</si>
  <si>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</si>
  <si>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</si>
  <si>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</si>
  <si>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</si>
  <si>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</si>
  <si>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</si>
  <si>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</si>
  <si>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</si>
  <si>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</si>
  <si>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</si>
  <si>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</si>
  <si>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</si>
  <si>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</si>
  <si>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</si>
  <si>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</si>
  <si>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</si>
  <si>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</si>
  <si>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</si>
  <si>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</si>
  <si>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</si>
  <si>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</si>
  <si>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</si>
  <si>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</si>
  <si>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</si>
  <si>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</si>
  <si>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</si>
  <si>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</si>
  <si>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</si>
  <si>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</si>
  <si>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</si>
  <si>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</si>
  <si>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</si>
  <si>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</si>
  <si>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</si>
  <si>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</si>
  <si>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</si>
  <si>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</si>
  <si>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</si>
  <si>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</si>
  <si>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</si>
  <si>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</si>
  <si>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</si>
  <si>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</si>
  <si>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</si>
  <si>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</si>
  <si>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</si>
  <si>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</si>
  <si>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</si>
  <si>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</si>
  <si>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</si>
  <si>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</si>
  <si>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</si>
  <si>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</si>
  <si>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</si>
  <si>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</si>
  <si>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</si>
  <si>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</si>
  <si>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</si>
  <si>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</si>
  <si>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</si>
  <si>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</si>
  <si>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</si>
  <si>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</si>
  <si>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</si>
  <si>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</si>
  <si>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</si>
  <si>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</si>
  <si>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</si>
  <si>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</si>
  <si>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</si>
  <si>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</si>
  <si>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</si>
  <si>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</si>
  <si>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</si>
  <si>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</si>
  <si>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</si>
  <si>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</si>
  <si>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</si>
  <si>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</si>
  <si>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</si>
  <si>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</si>
  <si>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</si>
  <si>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</si>
  <si>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</si>
  <si>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</si>
  <si>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</si>
  <si>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</si>
  <si>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</si>
  <si>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</si>
  <si>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</si>
  <si>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</si>
  <si>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</si>
  <si>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</si>
  <si>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</si>
  <si>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</si>
  <si>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</si>
  <si>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</si>
  <si>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</si>
  <si>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</si>
  <si>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</si>
  <si>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</si>
  <si>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</si>
  <si>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</si>
  <si>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</si>
  <si>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</si>
  <si>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</si>
  <si>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</si>
  <si>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</si>
  <si>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</si>
  <si>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</si>
  <si>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</si>
  <si>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</si>
  <si>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</si>
  <si>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</si>
  <si>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</si>
  <si>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</si>
  <si>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</si>
  <si>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</si>
  <si>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</si>
  <si>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</si>
  <si>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</si>
  <si>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</si>
  <si>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</si>
  <si>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</si>
  <si>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</si>
  <si>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</si>
  <si>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</si>
  <si>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</si>
  <si>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</si>
  <si>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</si>
  <si>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</si>
  <si>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</si>
  <si>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</si>
  <si>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</si>
  <si>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</si>
  <si>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</si>
  <si>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</si>
  <si>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</si>
  <si>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</si>
  <si>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</si>
  <si>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</si>
  <si>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</si>
  <si>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</si>
  <si>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</si>
  <si>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</si>
  <si>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</si>
  <si>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</si>
  <si>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</si>
  <si>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</si>
  <si>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</si>
  <si>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</si>
  <si>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</si>
  <si>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</si>
  <si>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</si>
  <si>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</si>
  <si>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</si>
  <si>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</si>
  <si>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</si>
  <si>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</si>
  <si>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</si>
  <si>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</si>
  <si>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</si>
  <si>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</si>
  <si>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</si>
  <si>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</si>
  <si>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</si>
  <si>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</si>
  <si>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</si>
  <si>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</si>
  <si>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</si>
  <si>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</si>
  <si>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</si>
  <si>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</si>
  <si>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</si>
  <si>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</si>
  <si>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</si>
  <si>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</si>
  <si>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</si>
  <si>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</si>
  <si>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</si>
  <si>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</si>
  <si>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</si>
  <si>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</si>
  <si>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</si>
  <si>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</si>
  <si>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</si>
  <si>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</si>
  <si>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</si>
  <si>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</si>
  <si>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</si>
  <si>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</si>
  <si>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</si>
  <si>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</si>
  <si>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</si>
  <si>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</si>
  <si>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</si>
  <si>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</si>
  <si>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</si>
  <si>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</si>
  <si>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</si>
  <si>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</si>
  <si>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</si>
  <si>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</si>
  <si>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</si>
  <si>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</si>
  <si>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</si>
  <si>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</si>
  <si>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</si>
  <si>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</si>
  <si>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</si>
  <si>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</si>
  <si>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</si>
  <si>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</si>
  <si>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</si>
  <si>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</si>
  <si>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</si>
  <si>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</si>
  <si>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</si>
  <si>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</si>
  <si>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</si>
  <si>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</si>
  <si>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</si>
  <si>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</si>
  <si>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</si>
  <si>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</si>
  <si>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</si>
  <si>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</si>
  <si>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</si>
  <si>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</si>
  <si>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</si>
  <si>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</si>
  <si>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</si>
  <si>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</si>
  <si>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</si>
  <si>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</si>
  <si>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</si>
  <si>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</si>
  <si>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</si>
  <si>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</si>
  <si>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</si>
  <si>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</si>
  <si>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</si>
  <si>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</si>
  <si>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</si>
  <si>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</si>
  <si>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</si>
  <si>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</si>
  <si>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</si>
  <si>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</si>
  <si>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</si>
  <si>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</si>
  <si>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</si>
  <si>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</si>
  <si>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</si>
  <si>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</si>
  <si>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</si>
  <si>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</si>
  <si>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</si>
  <si>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</si>
  <si>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</si>
  <si>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</si>
  <si>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</si>
  <si>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</si>
  <si>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</si>
  <si>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</si>
  <si>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</si>
  <si>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</si>
  <si>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</si>
  <si>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</si>
  <si>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</si>
  <si>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</si>
  <si>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</si>
  <si>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</si>
  <si>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</si>
  <si>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</si>
  <si>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</si>
  <si>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</si>
  <si>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</si>
  <si>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</si>
  <si>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</si>
  <si>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</si>
  <si>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</si>
  <si>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</si>
  <si>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</si>
  <si>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</si>
  <si>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</si>
  <si>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</si>
  <si>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</si>
  <si>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</si>
  <si>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</si>
  <si>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</si>
  <si>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</si>
  <si>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</si>
  <si>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</si>
  <si>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</si>
  <si>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</si>
  <si>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</si>
  <si>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</si>
  <si>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</si>
  <si>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</si>
  <si>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</si>
  <si>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</si>
  <si>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</si>
  <si>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</si>
  <si>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</si>
  <si>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</si>
  <si>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</si>
  <si>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</si>
  <si>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</si>
  <si>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</si>
  <si>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</si>
  <si>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</si>
  <si>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</si>
  <si>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</si>
  <si>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</si>
  <si>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</si>
  <si>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</si>
  <si>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</si>
  <si>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</si>
  <si>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</si>
  <si>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</si>
  <si>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</si>
  <si>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</si>
  <si>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</si>
  <si>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</si>
  <si>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</si>
  <si>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</si>
  <si>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</si>
  <si>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</si>
  <si>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</si>
  <si>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</si>
  <si>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</si>
  <si>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</si>
  <si>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</si>
  <si>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</si>
  <si>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</si>
  <si>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</si>
  <si>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</si>
  <si>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</si>
  <si>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</si>
  <si>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</si>
  <si>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</si>
  <si>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</si>
  <si>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</si>
  <si>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</si>
  <si>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</si>
  <si>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</si>
  <si>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</si>
  <si>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</si>
  <si>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</si>
  <si>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</si>
  <si>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</si>
  <si>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</si>
  <si>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</si>
  <si>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</si>
  <si>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</si>
  <si>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</si>
  <si>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</si>
  <si>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</si>
  <si>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</si>
  <si>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</si>
  <si>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</si>
  <si>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</si>
  <si>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</si>
  <si>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</si>
  <si>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</si>
  <si>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</si>
  <si>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</si>
  <si>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</si>
  <si>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</si>
  <si>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</si>
  <si>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</si>
  <si>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</si>
  <si>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</si>
  <si>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</si>
  <si>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</si>
  <si>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</si>
  <si>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</si>
  <si>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</si>
  <si>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</si>
  <si>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</si>
  <si>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</si>
  <si>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</si>
  <si>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</si>
  <si>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</si>
  <si>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</si>
  <si>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</si>
  <si>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</si>
  <si>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</si>
  <si>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</si>
  <si>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</si>
  <si>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</si>
  <si>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</si>
  <si>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</si>
  <si>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</si>
  <si>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</si>
  <si>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</si>
  <si>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</si>
  <si>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</si>
  <si>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</si>
  <si>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</si>
  <si>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</si>
  <si>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</si>
  <si>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</si>
  <si>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</si>
  <si>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</si>
  <si>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</si>
  <si>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</si>
  <si>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</si>
  <si>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</si>
  <si>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</si>
  <si>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</si>
  <si>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</si>
  <si>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</si>
  <si>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</si>
  <si>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</si>
  <si>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</si>
  <si>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</si>
  <si>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</si>
  <si>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</si>
  <si>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</si>
  <si>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</si>
  <si>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</si>
  <si>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</si>
  <si>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</si>
  <si>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</si>
  <si>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</si>
  <si>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</si>
  <si>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</si>
  <si>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</si>
  <si>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</si>
  <si>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</si>
  <si>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</si>
  <si>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</si>
  <si>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</si>
  <si>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</si>
  <si>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</si>
  <si>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</si>
  <si>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</si>
  <si>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</si>
  <si>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</si>
  <si>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</si>
  <si>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</si>
  <si>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</si>
  <si>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</si>
  <si>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</si>
  <si>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</si>
  <si>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</si>
  <si>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</si>
  <si>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</si>
  <si>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</si>
  <si>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</si>
  <si>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</si>
  <si>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</si>
  <si>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</si>
  <si>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</si>
  <si>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</si>
  <si>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</si>
  <si>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</si>
  <si>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</si>
  <si>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</si>
  <si>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</si>
  <si>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</si>
  <si>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</si>
  <si>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</si>
  <si>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</si>
  <si>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</si>
  <si>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</si>
  <si>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</si>
  <si>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</si>
  <si>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</si>
  <si>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</si>
  <si>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</si>
  <si>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</si>
  <si>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</si>
  <si>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</si>
  <si>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</si>
  <si>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</si>
  <si>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</si>
  <si>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</si>
  <si>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</si>
  <si>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</si>
  <si>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</si>
  <si>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</si>
  <si>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</si>
  <si>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</si>
  <si>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</si>
  <si>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</si>
  <si>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</si>
  <si>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</si>
  <si>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</si>
  <si>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</si>
  <si>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</si>
  <si>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</si>
  <si>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</si>
  <si>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</si>
  <si>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</si>
  <si>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</si>
  <si>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</si>
  <si>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</si>
  <si>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</si>
  <si>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</si>
  <si>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</si>
  <si>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</si>
  <si>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</si>
  <si>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</si>
  <si>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</si>
  <si>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</si>
  <si>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</si>
  <si>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</si>
  <si>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</si>
  <si>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</si>
  <si>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</si>
  <si>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</si>
  <si>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</si>
  <si>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</si>
  <si>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</si>
  <si>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</si>
  <si>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</si>
  <si>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</si>
  <si>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</si>
  <si>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</si>
  <si>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</si>
  <si>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</si>
  <si>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</si>
  <si>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</si>
  <si>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</si>
  <si>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</si>
  <si>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</si>
  <si>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</si>
  <si>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</si>
  <si>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</si>
  <si>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</si>
  <si>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</si>
  <si>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</si>
  <si>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</si>
  <si>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</si>
  <si>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</si>
  <si>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</si>
  <si>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</si>
  <si>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</si>
  <si>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</si>
  <si>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</si>
  <si>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</si>
  <si>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</si>
  <si>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</si>
  <si>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</si>
  <si>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</si>
  <si>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</si>
  <si>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</si>
  <si>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</si>
  <si>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</si>
  <si>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</si>
  <si>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</si>
  <si>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</si>
  <si>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</si>
  <si>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</si>
  <si>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</si>
  <si>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</si>
  <si>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</si>
  <si>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</si>
  <si>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</si>
  <si>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</si>
  <si>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</si>
  <si>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</si>
  <si>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</si>
  <si>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</si>
  <si>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</si>
  <si>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</si>
  <si>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</si>
  <si>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</si>
  <si>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</si>
  <si>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</si>
  <si>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</si>
  <si>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</si>
  <si>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</si>
  <si>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</si>
  <si>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</si>
  <si>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</si>
  <si>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</si>
  <si>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</si>
  <si>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</si>
  <si>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</si>
  <si>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</si>
  <si>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</si>
  <si>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</si>
  <si>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</si>
  <si>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</si>
  <si>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</si>
  <si>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</si>
  <si>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</si>
  <si>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</si>
  <si>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</si>
  <si>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</si>
  <si>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</si>
  <si>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</si>
  <si>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</si>
  <si>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</si>
  <si>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</si>
  <si>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</si>
  <si>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</si>
  <si>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</si>
  <si>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</si>
  <si>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</si>
  <si>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</si>
  <si>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</si>
  <si>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</si>
  <si>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</si>
  <si>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</si>
  <si>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</si>
  <si>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</si>
  <si>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</si>
  <si>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</si>
  <si>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</si>
  <si>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</si>
  <si>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</si>
  <si>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</si>
  <si>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</si>
  <si>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</si>
  <si>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</si>
  <si>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</si>
  <si>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</si>
  <si>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</si>
  <si>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</si>
  <si>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</si>
  <si>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</si>
  <si>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</si>
  <si>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</si>
  <si>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</si>
  <si>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</si>
  <si>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</si>
  <si>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</si>
  <si>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</si>
  <si>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</si>
  <si>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</si>
  <si>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</si>
  <si>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</si>
  <si>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</si>
  <si>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</si>
  <si>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</si>
  <si>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</si>
  <si>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</si>
  <si>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</si>
  <si>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</si>
  <si>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</si>
  <si>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</si>
  <si>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</si>
  <si>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</si>
  <si>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</si>
  <si>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</si>
  <si>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</si>
  <si>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</si>
  <si>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</si>
  <si>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</si>
  <si>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</si>
  <si>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</si>
  <si>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</si>
  <si>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</si>
  <si>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</si>
  <si>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</si>
  <si>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</si>
  <si>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</si>
  <si>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</si>
  <si>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</si>
  <si>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</si>
  <si>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</si>
  <si>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</si>
  <si>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</si>
  <si>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</si>
  <si>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</si>
  <si>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</si>
  <si>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</si>
  <si>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</si>
  <si>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</si>
  <si>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</si>
  <si>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</si>
  <si>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</si>
  <si>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</si>
  <si>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</si>
  <si>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</si>
  <si>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</si>
  <si>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</si>
  <si>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</si>
  <si>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</si>
  <si>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</si>
  <si>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</si>
  <si>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</si>
  <si>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</si>
  <si>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</si>
  <si>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</si>
  <si>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</si>
  <si>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</si>
  <si>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</si>
  <si>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</si>
  <si>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</si>
  <si>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</si>
  <si>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</si>
  <si>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</si>
  <si>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</si>
  <si>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</si>
  <si>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</si>
  <si>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</si>
  <si>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</si>
  <si>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</si>
  <si>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</si>
  <si>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</si>
  <si>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</si>
  <si>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</si>
  <si>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</si>
  <si>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</si>
  <si>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</si>
  <si>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</si>
  <si>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</si>
  <si>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</si>
  <si>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</si>
  <si>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</si>
  <si>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</si>
  <si>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</si>
  <si>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</si>
  <si>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</si>
  <si>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</si>
  <si>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</si>
  <si>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</si>
  <si>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</si>
  <si>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</si>
  <si>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</si>
  <si>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</si>
  <si>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</si>
  <si>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</si>
  <si>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</si>
  <si>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</si>
  <si>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</si>
  <si>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</si>
  <si>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</si>
  <si>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</si>
  <si>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</si>
  <si>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</si>
  <si>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</si>
  <si>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</si>
  <si>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</si>
  <si>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</si>
  <si>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</si>
  <si>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</si>
  <si>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</si>
  <si>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</si>
  <si>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</si>
  <si>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</si>
  <si>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</si>
  <si>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</si>
  <si>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</si>
  <si>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</si>
  <si>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</si>
  <si>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</si>
  <si>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</si>
  <si>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</si>
  <si>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</si>
  <si>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</si>
  <si>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</si>
  <si>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</si>
  <si>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</si>
  <si>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</si>
  <si>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</si>
  <si>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</si>
  <si>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</si>
  <si>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</si>
  <si>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</si>
  <si>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</si>
  <si>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</si>
  <si>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</si>
  <si>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</si>
  <si>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</si>
  <si>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</si>
  <si>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</si>
  <si>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</si>
  <si>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</si>
  <si>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</si>
  <si>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</si>
  <si>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</si>
  <si>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</si>
  <si>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</si>
  <si>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</si>
  <si>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</si>
  <si>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</si>
  <si>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</si>
  <si>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</si>
  <si>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</si>
  <si>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</si>
  <si>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</si>
  <si>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</si>
  <si>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</si>
  <si>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</si>
  <si>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</si>
  <si>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</si>
  <si>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</si>
  <si>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</si>
  <si>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</si>
  <si>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</si>
  <si>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</si>
  <si>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</si>
  <si>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</si>
  <si>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</si>
  <si>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</si>
  <si>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</si>
  <si>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</si>
  <si>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</si>
  <si>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</si>
  <si>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</si>
  <si>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</si>
  <si>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</si>
  <si>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</si>
  <si>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</si>
  <si>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</si>
  <si>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</si>
  <si>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</si>
  <si>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</si>
  <si>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</si>
  <si>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</si>
  <si>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</si>
  <si>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</si>
  <si>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</si>
  <si>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</si>
  <si>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</si>
  <si>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</si>
  <si>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</si>
  <si>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</si>
  <si>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</si>
  <si>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</si>
  <si>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</si>
  <si>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</si>
  <si>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</si>
  <si>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</si>
  <si>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</si>
  <si>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</si>
  <si>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</si>
  <si>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</si>
  <si>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</si>
  <si>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</si>
  <si>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</si>
  <si>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</si>
  <si>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</si>
  <si>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</si>
  <si>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</si>
  <si>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</si>
  <si>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</si>
  <si>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</si>
  <si>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</si>
  <si>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</si>
  <si>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</si>
  <si>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</si>
  <si>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</si>
  <si>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</si>
  <si>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</si>
  <si>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</si>
  <si>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</si>
  <si>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</si>
  <si>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</si>
  <si>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</si>
  <si>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</si>
  <si>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</si>
  <si>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</si>
  <si>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</si>
  <si>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</si>
  <si>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</si>
  <si>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</si>
  <si>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</si>
  <si>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</si>
  <si>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</si>
  <si>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</si>
  <si>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</si>
  <si>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</si>
  <si>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</si>
  <si>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</si>
  <si>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</si>
  <si>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</si>
  <si>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</si>
  <si>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</si>
  <si>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</si>
  <si>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</si>
  <si>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</si>
  <si>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</si>
  <si>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</si>
  <si>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</si>
  <si>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</si>
  <si>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</si>
  <si>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</si>
  <si>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</si>
  <si>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</si>
  <si>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</si>
  <si>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</si>
  <si>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</si>
  <si>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</si>
  <si>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</si>
  <si>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</si>
  <si>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</si>
  <si>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</si>
  <si>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</si>
  <si>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</si>
  <si>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</si>
  <si>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</si>
  <si>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</si>
  <si>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</si>
  <si>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</si>
  <si>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</si>
  <si>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</si>
  <si>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</si>
  <si>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</si>
  <si>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</si>
  <si>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</si>
  <si>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</si>
  <si>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</si>
  <si>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</si>
  <si>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</si>
  <si>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</si>
  <si>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</si>
  <si>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</si>
  <si>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</si>
  <si>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</si>
  <si>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</si>
  <si>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</si>
  <si>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</si>
  <si>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</si>
  <si>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</si>
  <si>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</si>
  <si>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</si>
  <si>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</si>
  <si>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</si>
  <si>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</si>
  <si>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</si>
  <si>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</si>
  <si>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</si>
  <si>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</si>
  <si>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</si>
  <si>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</si>
  <si>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</si>
  <si>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</si>
  <si>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</si>
  <si>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</si>
  <si>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</si>
  <si>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</si>
  <si>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</si>
  <si>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</si>
  <si>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</si>
  <si>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</si>
  <si>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</si>
  <si>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</si>
  <si>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</si>
  <si>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</si>
  <si>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</si>
  <si>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</si>
  <si>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</si>
  <si>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</si>
  <si>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</si>
  <si>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</si>
  <si>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</si>
  <si>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</si>
  <si>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</si>
  <si>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</si>
  <si>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</si>
  <si>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</si>
  <si>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</si>
  <si>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</si>
  <si>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</si>
  <si>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</si>
  <si>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</si>
  <si>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</si>
  <si>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</si>
  <si>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</si>
  <si>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</si>
  <si>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</si>
  <si>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</si>
  <si>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</si>
  <si>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</si>
  <si>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</si>
  <si>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</si>
  <si>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</si>
  <si>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</si>
  <si>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</si>
  <si>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</si>
  <si>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</si>
  <si>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</si>
  <si>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</si>
  <si>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</si>
  <si>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</si>
  <si>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</si>
  <si>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</si>
  <si>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</si>
  <si>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</si>
  <si>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</si>
  <si>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</si>
  <si>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</si>
  <si>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</si>
  <si>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</si>
  <si>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</si>
  <si>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</si>
  <si>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</si>
  <si>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</si>
  <si>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</si>
  <si>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</si>
  <si>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</si>
  <si>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</si>
  <si>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</si>
  <si>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</si>
  <si>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</si>
  <si>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</si>
  <si>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</si>
  <si>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</si>
  <si>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</si>
  <si>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</si>
  <si>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</si>
  <si>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</si>
  <si>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</si>
  <si>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</si>
  <si>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</si>
  <si>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</si>
  <si>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</si>
  <si>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</si>
  <si>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</si>
  <si>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</si>
  <si>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</si>
  <si>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</si>
  <si>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</si>
  <si>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</si>
  <si>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</si>
  <si>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</si>
  <si>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</si>
  <si>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</si>
  <si>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</si>
  <si>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</si>
  <si>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</si>
  <si>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</si>
  <si>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</si>
  <si>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</si>
  <si>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</si>
  <si>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</si>
  <si>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</si>
  <si>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</si>
  <si>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</si>
  <si>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</si>
  <si>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</si>
  <si>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</si>
  <si>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</si>
  <si>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</si>
  <si>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</si>
  <si>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</si>
  <si>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</si>
  <si>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</si>
  <si>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</si>
  <si>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</si>
  <si>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</si>
  <si>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</si>
  <si>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</si>
  <si>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</si>
  <si>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</si>
  <si>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</si>
  <si>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</si>
  <si>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</si>
  <si>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</si>
  <si>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</si>
  <si>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</si>
  <si>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</si>
  <si>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</si>
  <si>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</si>
  <si>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</si>
  <si>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</si>
  <si>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</si>
  <si>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</si>
  <si>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</si>
  <si>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</si>
  <si>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</si>
  <si>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</si>
  <si>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</si>
  <si>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</si>
  <si>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</si>
  <si>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</si>
  <si>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</si>
  <si>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</si>
  <si>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</si>
  <si>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</si>
  <si>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</si>
  <si>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</si>
  <si>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</si>
  <si>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</si>
  <si>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</si>
  <si>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</si>
  <si>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</si>
  <si>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</si>
  <si>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</si>
  <si>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</si>
  <si>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</si>
  <si>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</si>
  <si>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</si>
  <si>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</si>
  <si>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</si>
  <si>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</si>
  <si>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</si>
  <si>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</si>
  <si>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</si>
  <si>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</si>
  <si>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</si>
  <si>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</si>
  <si>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</si>
  <si>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</si>
  <si>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</si>
  <si>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</si>
  <si>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</si>
  <si>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</si>
  <si>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</si>
  <si>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</si>
  <si>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</si>
  <si>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</si>
  <si>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</si>
  <si>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</si>
  <si>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</si>
  <si>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</si>
  <si>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</si>
  <si>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</si>
  <si>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</si>
  <si>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</si>
  <si>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</si>
  <si>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</si>
  <si>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</si>
  <si>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</si>
  <si>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</si>
  <si>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</si>
  <si>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</si>
  <si>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</si>
  <si>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</si>
  <si>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</si>
  <si>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</si>
  <si>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</si>
  <si>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</si>
  <si>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</si>
  <si>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</si>
  <si>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</si>
  <si>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</si>
  <si>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</si>
  <si>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</si>
  <si>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</si>
  <si>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</si>
  <si>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</si>
  <si>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</si>
  <si>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</si>
  <si>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</si>
  <si>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</si>
  <si>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</si>
  <si>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</si>
  <si>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</si>
  <si>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</si>
  <si>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</si>
  <si>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</si>
  <si>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</si>
  <si>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</si>
  <si>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</si>
  <si>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</si>
  <si>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</si>
  <si>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</si>
  <si>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</si>
  <si>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</si>
  <si>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</si>
  <si>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</si>
  <si>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</si>
  <si>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</si>
  <si>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</si>
  <si>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</si>
  <si>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</si>
  <si>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</si>
  <si>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</si>
  <si>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</si>
  <si>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</si>
  <si>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</si>
  <si>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</si>
  <si>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</si>
  <si>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</si>
  <si>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</si>
  <si>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</si>
  <si>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</si>
  <si>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</si>
  <si>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</si>
  <si>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</si>
  <si>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</si>
  <si>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</si>
  <si>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</si>
  <si>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</si>
  <si>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</si>
  <si>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</si>
  <si>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</si>
  <si>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</si>
  <si>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</si>
  <si>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</si>
  <si>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</si>
  <si>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</si>
  <si>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</si>
  <si>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</si>
  <si>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</si>
  <si>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</si>
  <si>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</si>
  <si>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</si>
  <si>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</si>
  <si>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</si>
  <si>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</si>
  <si>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</si>
  <si>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</si>
  <si>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</si>
  <si>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</si>
  <si>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</si>
  <si>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</si>
  <si>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</si>
  <si>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</si>
  <si>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</si>
  <si>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</si>
  <si>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</si>
  <si>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</si>
  <si>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</si>
  <si>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</si>
  <si>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</si>
  <si>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</si>
  <si>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</si>
  <si>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</si>
  <si>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</si>
  <si>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</si>
  <si>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</si>
  <si>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</si>
  <si>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</si>
  <si>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</si>
  <si>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</si>
  <si>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</si>
  <si>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</si>
  <si>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</si>
  <si>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</si>
  <si>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</si>
  <si>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</si>
  <si>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</si>
  <si>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</si>
  <si>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</si>
  <si>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</si>
  <si>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</si>
  <si>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</si>
  <si>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</si>
  <si>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</si>
  <si>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</si>
  <si>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</si>
  <si>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</si>
  <si>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</si>
  <si>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</si>
  <si>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</si>
  <si>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</si>
  <si>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</si>
  <si>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</si>
  <si>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</si>
  <si>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</si>
  <si>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</si>
  <si>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</si>
  <si>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</si>
  <si>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</si>
  <si>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</si>
  <si>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</si>
  <si>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</si>
  <si>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</si>
  <si>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</si>
  <si>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</si>
  <si>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</si>
  <si>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</si>
  <si>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</si>
  <si>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</si>
  <si>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</si>
  <si>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</si>
  <si>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</si>
  <si>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</si>
  <si>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</si>
  <si>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</si>
  <si>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</si>
  <si>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</si>
  <si>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</si>
  <si>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</si>
  <si>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</si>
  <si>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</si>
  <si>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</si>
  <si>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</si>
  <si>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</si>
  <si>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</si>
  <si>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</si>
  <si>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</si>
  <si>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</si>
  <si>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</si>
  <si>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</si>
  <si>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</si>
  <si>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</si>
  <si>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</si>
  <si>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</si>
  <si>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</si>
  <si>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</si>
  <si>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</si>
  <si>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</si>
  <si>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</si>
  <si>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</si>
  <si>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</si>
  <si>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</si>
  <si>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</si>
  <si>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</si>
  <si>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</si>
  <si>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</si>
  <si>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</si>
  <si>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</si>
  <si>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</si>
  <si>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</si>
  <si>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</si>
  <si>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</si>
  <si>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</si>
  <si>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</si>
  <si>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</si>
  <si>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</si>
  <si>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</si>
  <si>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</si>
  <si>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</si>
  <si>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</si>
  <si>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</si>
  <si>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</si>
  <si>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</si>
  <si>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</si>
  <si>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</si>
  <si>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</si>
  <si>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</si>
  <si>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</si>
  <si>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</si>
  <si>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</si>
  <si>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</si>
  <si>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</si>
  <si>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</si>
  <si>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</si>
  <si>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</si>
  <si>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</si>
  <si>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</si>
  <si>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</si>
  <si>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</si>
  <si>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</si>
  <si>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</si>
  <si>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</si>
  <si>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</si>
  <si>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</si>
  <si>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</si>
  <si>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</si>
  <si>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</si>
  <si>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</si>
  <si>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</si>
  <si>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</si>
  <si>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</si>
  <si>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</si>
  <si>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</si>
  <si>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</si>
  <si>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</si>
  <si>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</si>
  <si>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</si>
  <si>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</si>
  <si>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</si>
  <si>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</si>
  <si>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</si>
  <si>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</si>
  <si>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</si>
  <si>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</si>
  <si>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</si>
  <si>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</si>
  <si>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</si>
  <si>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</si>
  <si>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</si>
  <si>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</si>
  <si>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</si>
  <si>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</si>
  <si>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</si>
  <si>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</si>
  <si>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</si>
  <si>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</si>
  <si>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</si>
  <si>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</si>
  <si>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</si>
  <si>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</si>
  <si>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</si>
  <si>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</si>
  <si>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</si>
  <si>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</si>
  <si>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</si>
  <si>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</si>
  <si>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</si>
  <si>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</si>
  <si>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</si>
  <si>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</si>
  <si>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</si>
  <si>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</si>
  <si>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</si>
  <si>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</si>
  <si>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</si>
  <si>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</si>
  <si>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</si>
  <si>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</si>
  <si>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</si>
  <si>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</si>
  <si>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</si>
  <si>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</si>
  <si>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</si>
  <si>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</si>
  <si>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</si>
  <si>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</si>
  <si>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</si>
  <si>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</si>
  <si>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</si>
  <si>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</si>
  <si>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</si>
  <si>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</si>
  <si>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</si>
  <si>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</si>
  <si>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</si>
  <si>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</si>
  <si>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</si>
  <si>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</si>
  <si>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</si>
  <si>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</si>
  <si>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</si>
  <si>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</si>
  <si>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</si>
  <si>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</si>
  <si>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</si>
  <si>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</si>
  <si>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</si>
  <si>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</si>
  <si>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</si>
  <si>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</si>
  <si>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</si>
  <si>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</si>
  <si>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</si>
  <si>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</si>
  <si>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</si>
  <si>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</si>
  <si>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</si>
  <si>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</si>
  <si>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</si>
  <si>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</si>
  <si>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</si>
  <si>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</si>
  <si>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</si>
  <si>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</si>
  <si>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</si>
  <si>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</si>
  <si>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</si>
  <si>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</si>
  <si>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</si>
  <si>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</si>
  <si>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</si>
  <si>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</si>
  <si>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</si>
  <si>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</si>
  <si>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</si>
  <si>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</si>
  <si>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</si>
  <si>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</si>
  <si>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</si>
  <si>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</si>
  <si>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</si>
  <si>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</si>
  <si>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</si>
  <si>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</si>
  <si>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</si>
  <si>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</si>
  <si>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</si>
  <si>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</si>
  <si>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</si>
  <si>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</si>
  <si>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</si>
  <si>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</si>
  <si>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</si>
  <si>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</si>
  <si>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</si>
  <si>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</si>
  <si>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</si>
  <si>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</si>
  <si>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</si>
  <si>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</si>
  <si>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</si>
  <si>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</si>
  <si>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</si>
  <si>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</si>
  <si>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</si>
  <si>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</si>
  <si>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</si>
  <si>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</si>
  <si>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</si>
  <si>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</si>
  <si>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</si>
  <si>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</si>
  <si>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</si>
  <si>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</si>
  <si>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</si>
  <si>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</si>
  <si>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</si>
  <si>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</si>
  <si>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</si>
  <si>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</si>
  <si>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</si>
  <si>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</si>
  <si>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</si>
  <si>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</si>
  <si>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</si>
  <si>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</si>
  <si>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</si>
  <si>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</si>
  <si>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</si>
  <si>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</si>
  <si>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</si>
  <si>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</si>
  <si>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</si>
  <si>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</si>
  <si>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</si>
  <si>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</si>
  <si>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</si>
  <si>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</si>
  <si>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</si>
  <si>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</si>
  <si>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</si>
  <si>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</si>
  <si>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</si>
  <si>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</si>
  <si>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</si>
  <si>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</si>
  <si>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</si>
  <si>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</si>
  <si>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</si>
  <si>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</si>
  <si>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</si>
  <si>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</si>
  <si>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</si>
  <si>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</si>
  <si>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</si>
  <si>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</si>
  <si>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</si>
  <si>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</si>
  <si>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</si>
  <si>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</si>
  <si>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</si>
  <si>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</si>
  <si>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</si>
  <si>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</si>
  <si>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</si>
  <si>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</si>
  <si>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</si>
  <si>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</si>
  <si>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</si>
  <si>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</si>
  <si>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</si>
  <si>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</si>
  <si>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</si>
  <si>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</si>
  <si>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</si>
  <si>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</si>
  <si>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</si>
  <si>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</si>
  <si>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</si>
  <si>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</si>
  <si>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</si>
  <si>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</si>
  <si>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</si>
  <si>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</si>
  <si>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</si>
  <si>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</si>
  <si>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</si>
  <si>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</si>
  <si>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</si>
  <si>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</si>
  <si>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</si>
  <si>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</si>
  <si>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</si>
  <si>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</si>
  <si>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</si>
  <si>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</si>
  <si>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</si>
  <si>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</si>
  <si>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</si>
  <si>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</si>
  <si>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</si>
  <si>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</si>
  <si>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</si>
  <si>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</si>
  <si>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</si>
  <si>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</si>
  <si>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</si>
  <si>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</si>
  <si>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</si>
  <si>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</si>
  <si>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</si>
  <si>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</si>
  <si>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</si>
  <si>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</si>
  <si>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</si>
  <si>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</si>
  <si>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</si>
  <si>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</si>
  <si>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</si>
  <si>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</si>
  <si>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</si>
  <si>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</si>
  <si>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</si>
  <si>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</si>
  <si>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</si>
  <si>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</si>
  <si>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</si>
  <si>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</si>
  <si>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</si>
  <si>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</si>
  <si>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</si>
  <si>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</si>
  <si>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</si>
  <si>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</si>
  <si>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</si>
  <si>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</si>
  <si>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</si>
  <si>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</si>
  <si>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</si>
  <si>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</si>
  <si>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</si>
  <si>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</si>
  <si>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</si>
  <si>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</si>
  <si>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</si>
  <si>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</si>
  <si>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</si>
  <si>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</si>
  <si>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</si>
  <si>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</si>
  <si>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</si>
  <si>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</si>
  <si>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</si>
  <si>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</si>
  <si>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</si>
  <si>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</si>
  <si>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</si>
  <si>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</si>
  <si>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</si>
  <si>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</si>
  <si>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</si>
  <si>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</si>
  <si>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</si>
  <si>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</si>
  <si>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</si>
  <si>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</si>
  <si>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</si>
  <si>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</si>
  <si>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</si>
  <si>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</si>
  <si>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</si>
  <si>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</si>
  <si>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</si>
  <si>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</si>
  <si>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</si>
  <si>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</si>
  <si>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</si>
  <si>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</si>
  <si>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</si>
  <si>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</si>
  <si>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</si>
  <si>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</si>
  <si>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</si>
  <si>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</si>
  <si>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</si>
  <si>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</si>
  <si>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</si>
  <si>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</si>
  <si>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</si>
  <si>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</si>
  <si>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</si>
  <si>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</si>
  <si>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</si>
  <si>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</si>
  <si>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</si>
  <si>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</si>
  <si>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</si>
  <si>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</si>
  <si>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</si>
  <si>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</si>
  <si>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</si>
  <si>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</si>
  <si>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</si>
  <si>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</si>
  <si>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</si>
  <si>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</si>
  <si>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</si>
  <si>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</si>
  <si>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</si>
  <si>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</si>
  <si>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</si>
  <si>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</si>
  <si>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</si>
  <si>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</si>
  <si>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</si>
  <si>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</si>
  <si>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</si>
  <si>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</si>
  <si>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</si>
  <si>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</si>
  <si>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</si>
  <si>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</si>
  <si>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</si>
  <si>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</si>
  <si>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</si>
  <si>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</si>
  <si>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</si>
  <si>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</si>
  <si>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</si>
  <si>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</si>
  <si>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</si>
  <si>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</si>
  <si>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</si>
  <si>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</si>
  <si>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</si>
  <si>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</si>
  <si>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</si>
  <si>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</si>
  <si>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</si>
  <si>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</si>
  <si>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</si>
  <si>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</si>
  <si>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</si>
  <si>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</si>
  <si>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</si>
  <si>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</si>
  <si>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</si>
  <si>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</si>
  <si>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</si>
  <si>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</si>
  <si>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</si>
  <si>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</si>
  <si>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</si>
  <si>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</si>
  <si>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</si>
  <si>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</si>
  <si>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</si>
  <si>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</si>
  <si>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</si>
  <si>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</si>
  <si>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</si>
  <si>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</si>
  <si>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</si>
  <si>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</si>
  <si>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</si>
  <si>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</si>
  <si>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</si>
  <si>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</si>
  <si>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</si>
  <si>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</si>
  <si>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</si>
  <si>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</si>
  <si>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</si>
  <si>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</si>
  <si>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</si>
  <si>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</si>
  <si>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</si>
  <si>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</si>
  <si>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</si>
  <si>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</si>
  <si>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</si>
  <si>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</si>
  <si>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</si>
  <si>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</si>
  <si>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</si>
  <si>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</si>
  <si>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</si>
  <si>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</si>
  <si>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</si>
  <si>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</si>
  <si>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</si>
  <si>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</si>
  <si>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</si>
  <si>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</si>
  <si>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</si>
  <si>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</si>
  <si>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</si>
  <si>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</si>
  <si>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</si>
  <si>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</si>
  <si>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</si>
  <si>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</si>
  <si>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</si>
  <si>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</si>
  <si>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</si>
  <si>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</si>
  <si>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</si>
  <si>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</si>
  <si>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</si>
  <si>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</si>
  <si>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</si>
  <si>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</si>
  <si>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</si>
  <si>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</si>
  <si>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</si>
  <si>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</si>
  <si>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</si>
  <si>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</si>
  <si>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</si>
  <si>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</si>
  <si>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</si>
  <si>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</si>
  <si>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</si>
  <si>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</si>
  <si>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</si>
  <si>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</si>
  <si>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</si>
  <si>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</si>
  <si>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</si>
  <si>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</si>
  <si>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</si>
  <si>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</si>
  <si>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</si>
  <si>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</si>
  <si>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</si>
  <si>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</si>
  <si>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</si>
  <si>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</si>
  <si>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</si>
  <si>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</si>
  <si>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</si>
  <si>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</si>
  <si>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</si>
  <si>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</si>
  <si>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</si>
  <si>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</si>
  <si>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</si>
  <si>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</si>
  <si>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</si>
  <si>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</si>
  <si>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</si>
  <si>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</si>
  <si>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</si>
  <si>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</si>
  <si>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</si>
  <si>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</si>
  <si>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</si>
  <si>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</si>
  <si>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</si>
  <si>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</si>
  <si>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</si>
  <si>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</si>
  <si>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</si>
  <si>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</si>
  <si>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</si>
  <si>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</si>
  <si>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</si>
  <si>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</si>
  <si>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</si>
  <si>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</si>
  <si>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</si>
  <si>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</si>
  <si>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</si>
  <si>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</si>
  <si>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</si>
  <si>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</si>
  <si>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</si>
  <si>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</si>
  <si>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</si>
  <si>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</si>
  <si>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</si>
  <si>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</si>
  <si>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</si>
  <si>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</si>
  <si>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</si>
  <si>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</si>
  <si>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</si>
  <si>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</si>
  <si>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</si>
  <si>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</si>
  <si>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</si>
  <si>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</si>
  <si>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</si>
  <si>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</si>
  <si>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</si>
  <si>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</si>
  <si>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</si>
  <si>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</si>
  <si>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</si>
  <si>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</si>
  <si>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</si>
  <si>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</si>
  <si>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</si>
  <si>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</si>
  <si>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</si>
  <si>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</si>
  <si>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</si>
  <si>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</si>
  <si>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</si>
  <si>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</si>
  <si>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</si>
  <si>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</si>
  <si>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</si>
  <si>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</si>
  <si>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</si>
  <si>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</si>
  <si>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</si>
  <si>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</si>
  <si>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</si>
  <si>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</si>
  <si>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</si>
  <si>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</si>
  <si>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</si>
  <si>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</si>
  <si>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</si>
  <si>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</si>
  <si>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</si>
  <si>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</si>
  <si>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</si>
  <si>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</si>
  <si>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</si>
  <si>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</si>
  <si>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</si>
  <si>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</si>
  <si>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</si>
  <si>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</si>
  <si>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</si>
  <si>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</si>
  <si>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</si>
  <si>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</si>
  <si>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</si>
  <si>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</si>
  <si>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</si>
  <si>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</si>
  <si>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</si>
  <si>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</si>
  <si>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</si>
  <si>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</si>
  <si>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</si>
  <si>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</si>
  <si>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</si>
  <si>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</si>
  <si>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</si>
  <si>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</si>
  <si>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</si>
  <si>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</si>
  <si>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</si>
  <si>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</si>
  <si>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</si>
  <si>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</si>
  <si>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</si>
  <si>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</si>
  <si>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</si>
  <si>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</si>
  <si>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</si>
  <si>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</si>
  <si>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</si>
  <si>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</si>
  <si>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</si>
  <si>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</si>
  <si>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</si>
  <si>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</si>
  <si>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</si>
  <si>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</si>
  <si>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</si>
  <si>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</si>
  <si>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</si>
  <si>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</si>
  <si>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</si>
  <si>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</si>
  <si>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</si>
  <si>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</si>
  <si>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</si>
  <si>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</si>
  <si>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</si>
  <si>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</si>
  <si>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</si>
  <si>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</si>
  <si>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</si>
  <si>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</si>
  <si>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</si>
  <si>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</si>
  <si>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</si>
  <si>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</si>
  <si>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</si>
  <si>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</si>
  <si>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</si>
  <si>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</si>
  <si>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</si>
  <si>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</si>
  <si>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</si>
  <si>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</si>
  <si>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</si>
  <si>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</si>
  <si>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</si>
  <si>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</si>
  <si>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</si>
  <si>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</si>
  <si>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</si>
  <si>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</si>
  <si>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</si>
  <si>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</si>
  <si>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</si>
  <si>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</si>
  <si>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</si>
  <si>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</si>
  <si>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</si>
  <si>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</si>
  <si>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</si>
  <si>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</si>
  <si>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</si>
  <si>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</si>
  <si>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</si>
  <si>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</si>
  <si>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</si>
  <si>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</si>
  <si>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</si>
  <si>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</si>
  <si>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</si>
  <si>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</si>
  <si>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</si>
  <si>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</si>
  <si>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</si>
  <si>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</si>
  <si>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</si>
  <si>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</si>
  <si>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</si>
  <si>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</si>
  <si>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</si>
  <si>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</si>
  <si>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</si>
  <si>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</si>
  <si>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</si>
  <si>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</si>
  <si>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</si>
  <si>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</si>
  <si>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</si>
  <si>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</si>
  <si>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</si>
  <si>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</si>
  <si>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</si>
  <si>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</si>
  <si>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</si>
  <si>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</si>
  <si>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</si>
  <si>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</si>
  <si>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</si>
  <si>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</si>
  <si>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</si>
  <si>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</si>
  <si>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</si>
  <si>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</si>
  <si>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</si>
  <si>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</si>
  <si>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</si>
  <si>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</si>
  <si>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</si>
  <si>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</si>
  <si>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</si>
  <si>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</si>
  <si>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</si>
  <si>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</si>
  <si>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</si>
  <si>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</si>
  <si>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</si>
  <si>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</si>
  <si>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</si>
  <si>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</si>
  <si>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</si>
  <si>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</si>
  <si>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</si>
  <si>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</si>
  <si>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</si>
  <si>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</si>
  <si>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</si>
  <si>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</si>
  <si>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</si>
  <si>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</si>
  <si>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</si>
  <si>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</si>
  <si>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</si>
  <si>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</si>
  <si>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</si>
  <si>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</si>
  <si>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</si>
  <si>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</si>
  <si>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</si>
  <si>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</si>
  <si>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</si>
  <si>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</si>
  <si>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</si>
  <si>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</si>
  <si>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</si>
  <si>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</si>
  <si>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</si>
  <si>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</si>
  <si>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</si>
  <si>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</si>
  <si>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</si>
  <si>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</si>
  <si>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</si>
  <si>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</si>
  <si>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</si>
  <si>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</si>
  <si>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</si>
  <si>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</si>
  <si>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</si>
  <si>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</si>
  <si>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</si>
  <si>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</si>
  <si>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</si>
  <si>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</si>
  <si>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</si>
  <si>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</si>
  <si>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</si>
  <si>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</si>
  <si>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</si>
  <si>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</si>
  <si>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</si>
  <si>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</si>
  <si>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</si>
  <si>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</si>
  <si>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</si>
  <si>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</si>
  <si>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</si>
  <si>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</si>
  <si>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</si>
  <si>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</si>
  <si>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</si>
  <si>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</si>
  <si>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</si>
  <si>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</si>
  <si>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</si>
  <si>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</si>
  <si>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</si>
  <si>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</si>
  <si>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</si>
  <si>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</si>
  <si>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</si>
  <si>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</si>
  <si>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</si>
  <si>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</si>
  <si>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</si>
  <si>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</si>
  <si>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</si>
  <si>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</si>
  <si>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</si>
  <si>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</si>
  <si>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</si>
  <si>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</si>
  <si>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</si>
  <si>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</si>
  <si>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</si>
  <si>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</si>
  <si>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</si>
  <si>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</si>
  <si>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</si>
  <si>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</si>
  <si>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</si>
  <si>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</si>
  <si>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</si>
  <si>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</si>
  <si>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</si>
  <si>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</si>
  <si>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</si>
  <si>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</si>
  <si>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</si>
  <si>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</si>
  <si>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</si>
  <si>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</si>
  <si>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</si>
  <si>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</si>
  <si>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</si>
  <si>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</si>
  <si>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</si>
  <si>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</si>
  <si>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</si>
  <si>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</si>
  <si>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</si>
  <si>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</si>
  <si>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</si>
  <si>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</si>
  <si>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</si>
  <si>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</si>
  <si>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</si>
  <si>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</si>
  <si>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</si>
  <si>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</si>
  <si>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</si>
  <si>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</si>
  <si>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</si>
  <si>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</si>
  <si>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</si>
  <si>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</si>
  <si>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</si>
  <si>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</si>
  <si>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</si>
  <si>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</si>
  <si>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</si>
  <si>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</si>
  <si>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</si>
  <si>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</si>
  <si>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</si>
  <si>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</si>
  <si>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</si>
  <si>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</si>
  <si>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</si>
  <si>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</si>
  <si>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</si>
  <si>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</si>
  <si>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</si>
  <si>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</si>
  <si>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</si>
  <si>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</si>
  <si>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</si>
  <si>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</si>
  <si>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</si>
  <si>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</si>
  <si>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</si>
  <si>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</si>
  <si>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</si>
  <si>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</si>
  <si>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</si>
  <si>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</si>
  <si>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</si>
  <si>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</si>
  <si>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</si>
  <si>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</si>
  <si>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</si>
  <si>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</si>
  <si>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</si>
  <si>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</si>
  <si>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</si>
  <si>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</si>
  <si>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</si>
  <si>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</si>
  <si>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</si>
  <si>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</si>
  <si>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</si>
  <si>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</si>
  <si>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</si>
  <si>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</si>
  <si>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</si>
  <si>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</si>
  <si>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</si>
  <si>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</si>
  <si>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</si>
  <si>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</si>
  <si>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</si>
  <si>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</si>
  <si>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</si>
  <si>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</si>
  <si>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</si>
  <si>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</si>
  <si>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</si>
  <si>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</si>
  <si>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</si>
  <si>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</si>
  <si>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</si>
  <si>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</si>
  <si>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</si>
  <si>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</si>
  <si>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</si>
  <si>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</si>
  <si>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</si>
  <si>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</si>
  <si>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</si>
  <si>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</si>
  <si>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</si>
  <si>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</si>
  <si>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</si>
  <si>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</si>
  <si>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</si>
  <si>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</si>
  <si>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</si>
  <si>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</si>
  <si>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</si>
  <si>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</si>
  <si>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</si>
  <si>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</si>
  <si>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</si>
  <si>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</si>
  <si>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</si>
  <si>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</si>
  <si>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</si>
  <si>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</si>
  <si>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</si>
  <si>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</si>
  <si>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</si>
  <si>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</si>
  <si>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</si>
  <si>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</si>
  <si>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</si>
  <si>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</si>
  <si>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</si>
  <si>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</si>
  <si>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</si>
  <si>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</si>
  <si>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</si>
  <si>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</si>
  <si>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</si>
  <si>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</si>
  <si>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</si>
  <si>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</si>
  <si>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</si>
  <si>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</si>
  <si>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</si>
  <si>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</si>
  <si>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</si>
  <si>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</si>
  <si>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</si>
  <si>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</si>
  <si>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</si>
  <si>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</si>
  <si>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</si>
  <si>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</si>
  <si>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</si>
  <si>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</si>
  <si>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</si>
  <si>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</si>
  <si>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</si>
  <si>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</si>
  <si>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</si>
  <si>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</si>
  <si>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</si>
  <si>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</si>
  <si>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</si>
  <si>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</si>
  <si>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</si>
  <si>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</si>
  <si>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</si>
  <si>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</si>
  <si>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</si>
  <si>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</si>
  <si>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</si>
  <si>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</si>
  <si>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</si>
  <si>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</si>
  <si>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</si>
  <si>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</si>
  <si>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</si>
  <si>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</si>
  <si>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</si>
  <si>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</si>
  <si>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</si>
  <si>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</si>
  <si>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</si>
  <si>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</si>
  <si>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</si>
  <si>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</si>
  <si>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</si>
  <si>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</si>
  <si>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</si>
  <si>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</si>
  <si>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</si>
  <si>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</si>
  <si>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</si>
  <si>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</si>
  <si>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</si>
  <si>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</si>
  <si>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</si>
  <si>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</si>
  <si>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</si>
  <si>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</si>
  <si>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</si>
  <si>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</si>
  <si>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</si>
  <si>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</si>
  <si>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</si>
  <si>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</si>
  <si>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</si>
  <si>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</si>
  <si>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</si>
  <si>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</si>
  <si>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</si>
  <si>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</si>
  <si>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</si>
  <si>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</si>
  <si>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</si>
  <si>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</si>
  <si>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</si>
  <si>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</si>
  <si>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</si>
  <si>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</si>
  <si>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</si>
  <si>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</si>
  <si>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</si>
  <si>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</si>
  <si>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</si>
  <si>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</si>
  <si>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</si>
  <si>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</si>
  <si>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</si>
  <si>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</si>
  <si>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</si>
  <si>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</si>
  <si>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</si>
  <si>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</si>
  <si>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</si>
  <si>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</si>
  <si>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</si>
  <si>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</si>
  <si>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</si>
  <si>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</si>
  <si>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</si>
  <si>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</si>
  <si>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</si>
  <si>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</si>
  <si>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</si>
  <si>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</si>
  <si>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</si>
  <si>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</si>
  <si>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</si>
  <si>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</si>
  <si>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</si>
  <si>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</si>
  <si>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</si>
  <si>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</si>
  <si>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</si>
  <si>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</si>
  <si>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</si>
  <si>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</si>
  <si>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</si>
  <si>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</si>
  <si>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</si>
  <si>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</si>
  <si>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</si>
  <si>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</si>
  <si>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</si>
  <si>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</si>
  <si>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</si>
  <si>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</si>
  <si>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</si>
  <si>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</si>
  <si>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</si>
  <si>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</si>
  <si>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</si>
  <si>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</si>
  <si>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</si>
  <si>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</si>
  <si>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</si>
  <si>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</si>
  <si>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</si>
  <si>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</si>
  <si>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</si>
  <si>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</si>
  <si>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</si>
  <si>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</si>
  <si>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</si>
  <si>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</si>
  <si>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</si>
  <si>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</si>
  <si>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</si>
  <si>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</si>
  <si>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</si>
  <si>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</si>
  <si>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</si>
  <si>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</si>
  <si>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</si>
  <si>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</si>
  <si>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</si>
  <si>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</si>
  <si>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</si>
  <si>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</si>
  <si>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</si>
  <si>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</si>
  <si>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</si>
  <si>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</si>
  <si>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</si>
  <si>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</si>
  <si>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</si>
  <si>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</si>
  <si>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</si>
  <si>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</si>
  <si>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</si>
  <si>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</si>
  <si>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</si>
  <si>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</si>
  <si>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</si>
  <si>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</si>
  <si>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</si>
  <si>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</si>
  <si>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</si>
  <si>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</si>
  <si>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</si>
  <si>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</si>
  <si>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</si>
  <si>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</si>
  <si>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</si>
  <si>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</si>
  <si>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</si>
  <si>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</si>
  <si>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</si>
  <si>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</si>
  <si>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</si>
  <si>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</si>
  <si>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</si>
  <si>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</si>
  <si>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</si>
  <si>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</si>
  <si>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</si>
  <si>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</si>
  <si>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</si>
  <si>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</si>
  <si>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</si>
  <si>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</si>
  <si>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</si>
  <si>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</si>
  <si>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</si>
  <si>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</si>
  <si>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</si>
  <si>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</si>
  <si>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</si>
  <si>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</si>
  <si>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</si>
  <si>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</si>
  <si>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</si>
  <si>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</si>
  <si>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</si>
  <si>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</si>
  <si>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</si>
  <si>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</si>
  <si>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</si>
  <si>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</si>
  <si>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</si>
  <si>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</si>
  <si>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</si>
  <si>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</si>
  <si>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</si>
  <si>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</si>
  <si>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</si>
  <si>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</si>
  <si>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</si>
  <si>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</si>
  <si>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</si>
  <si>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</si>
  <si>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</si>
  <si>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</si>
  <si>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</si>
  <si>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</si>
  <si>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</si>
  <si>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</si>
  <si>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</si>
  <si>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</si>
  <si>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</si>
  <si>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</si>
  <si>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</si>
  <si>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</si>
  <si>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</si>
  <si>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</si>
  <si>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</si>
  <si>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</si>
  <si>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</si>
  <si>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</si>
  <si>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</si>
  <si>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</si>
  <si>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</si>
  <si>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</si>
  <si>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</si>
  <si>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</si>
  <si>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</si>
  <si>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</si>
  <si>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</si>
  <si>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</si>
  <si>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</si>
  <si>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</si>
  <si>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</si>
  <si>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</si>
  <si>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</si>
  <si>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</si>
  <si>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</si>
  <si>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</si>
  <si>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</si>
  <si>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</si>
  <si>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</si>
  <si>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</si>
  <si>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</si>
  <si>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</si>
  <si>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</si>
  <si>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</si>
  <si>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</si>
  <si>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</si>
  <si>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</si>
  <si>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</si>
  <si>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</si>
  <si>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</si>
  <si>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</si>
  <si>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</si>
  <si>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</si>
  <si>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</si>
  <si>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</si>
  <si>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</si>
  <si>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</si>
  <si>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</si>
  <si>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</si>
  <si>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</si>
  <si>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</si>
  <si>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</si>
  <si>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</si>
  <si>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</si>
  <si>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</si>
  <si>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</si>
  <si>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</si>
  <si>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</si>
  <si>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</si>
  <si>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</si>
  <si>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</si>
  <si>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</si>
  <si>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</si>
  <si>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</si>
  <si>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</si>
  <si>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</si>
  <si>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</si>
  <si>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</si>
  <si>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</si>
  <si>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</si>
  <si>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</si>
  <si>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</si>
  <si>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</si>
  <si>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</si>
  <si>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</si>
  <si>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</si>
  <si>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</si>
  <si>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</si>
  <si>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</si>
  <si>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</si>
  <si>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</si>
  <si>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</si>
  <si>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</si>
  <si>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</si>
  <si>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</si>
  <si>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</si>
  <si>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</si>
  <si>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</si>
  <si>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</si>
  <si>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</si>
  <si>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</si>
  <si>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</si>
  <si>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</si>
  <si>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</si>
  <si>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</si>
  <si>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</si>
  <si>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</si>
  <si>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</si>
  <si>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</si>
  <si>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</si>
  <si>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</si>
  <si>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</si>
  <si>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</si>
  <si>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</si>
  <si>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</si>
  <si>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</si>
  <si>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</si>
  <si>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</si>
  <si>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</si>
  <si>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</si>
  <si>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</si>
  <si>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</si>
  <si>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</si>
  <si>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</si>
  <si>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</si>
  <si>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</si>
  <si>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</si>
  <si>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</si>
  <si>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</si>
  <si>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</si>
  <si>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</si>
  <si>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</si>
  <si>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</si>
  <si>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</si>
  <si>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</si>
  <si>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</si>
  <si>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</si>
  <si>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</si>
  <si>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</si>
  <si>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</si>
  <si>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</si>
  <si>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</si>
  <si>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</si>
  <si>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</si>
  <si>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</si>
  <si>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</si>
  <si>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</si>
  <si>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</si>
  <si>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</si>
  <si>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</si>
  <si>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</si>
  <si>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</si>
  <si>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</si>
  <si>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</si>
  <si>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</si>
  <si>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</si>
  <si>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</si>
  <si>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</si>
  <si>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</si>
  <si>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</si>
  <si>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</si>
  <si>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</si>
  <si>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</si>
  <si>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</si>
  <si>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</si>
  <si>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</si>
  <si>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</si>
  <si>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</si>
  <si>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</si>
  <si>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</si>
  <si>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</si>
  <si>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</si>
  <si>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</si>
  <si>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</si>
  <si>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</si>
  <si>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</si>
  <si>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</si>
  <si>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</si>
  <si>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</si>
  <si>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</si>
  <si>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</si>
  <si>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</si>
  <si>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</si>
  <si>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</si>
  <si>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</si>
  <si>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</si>
  <si>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</si>
  <si>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</si>
  <si>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</si>
  <si>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</si>
  <si>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</si>
  <si>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</si>
  <si>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</si>
  <si>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</si>
  <si>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</si>
  <si>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</si>
  <si>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</si>
  <si>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</si>
  <si>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</si>
  <si>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</si>
  <si>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</si>
  <si>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</si>
  <si>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</si>
  <si>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</si>
  <si>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</si>
  <si>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</si>
  <si>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</si>
  <si>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</si>
  <si>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</si>
  <si>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</si>
  <si>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</si>
  <si>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</si>
  <si>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</si>
  <si>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</si>
  <si>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</si>
  <si>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</si>
  <si>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</si>
  <si>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</si>
  <si>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</si>
  <si>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</si>
  <si>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</si>
  <si>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</si>
  <si>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</si>
  <si>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</si>
  <si>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</si>
  <si>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</si>
  <si>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</si>
  <si>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</si>
  <si>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</si>
  <si>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</si>
  <si>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</si>
  <si>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</si>
  <si>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</si>
  <si>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</si>
  <si>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</si>
  <si>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</si>
  <si>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</si>
  <si>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</si>
  <si>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</si>
  <si>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</si>
  <si>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</si>
  <si>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</si>
  <si>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</si>
  <si>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</si>
  <si>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</si>
  <si>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</si>
  <si>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</si>
  <si>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</si>
  <si>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</si>
  <si>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</si>
  <si>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</si>
  <si>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</si>
  <si>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</si>
  <si>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</si>
  <si>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</si>
  <si>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</si>
  <si>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</si>
  <si>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</si>
  <si>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</si>
  <si>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</si>
  <si>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</si>
  <si>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</si>
  <si>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</si>
  <si>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</si>
  <si>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</si>
  <si>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</si>
  <si>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</si>
  <si>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</si>
  <si>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</si>
  <si>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</si>
  <si>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</si>
  <si>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</si>
  <si>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</si>
  <si>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</si>
  <si>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</si>
  <si>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</si>
  <si>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</si>
  <si>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</si>
  <si>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</si>
  <si>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</si>
  <si>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</si>
  <si>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</si>
  <si>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</si>
  <si>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</si>
  <si>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</si>
  <si>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</si>
  <si>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</si>
  <si>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</si>
  <si>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</si>
  <si>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</si>
  <si>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</si>
  <si>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</si>
  <si>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</si>
  <si>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</si>
  <si>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</si>
  <si>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</si>
  <si>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</si>
  <si>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</si>
  <si>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</si>
  <si>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</si>
  <si>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</si>
  <si>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</si>
  <si>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</si>
  <si>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</si>
  <si>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</si>
  <si>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</si>
  <si>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</si>
  <si>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</si>
  <si>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</si>
  <si>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</si>
  <si>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</si>
  <si>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</si>
  <si>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</si>
  <si>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</si>
  <si>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</si>
  <si>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</si>
  <si>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</si>
  <si>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</si>
  <si>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</si>
  <si>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</si>
  <si>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</si>
  <si>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</si>
  <si>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</si>
  <si>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</si>
  <si>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</si>
  <si>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</si>
  <si>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</si>
  <si>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</si>
  <si>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</si>
  <si>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</si>
  <si>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</si>
  <si>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</si>
  <si>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</si>
  <si>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</si>
  <si>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</si>
  <si>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</si>
  <si>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</si>
  <si>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</si>
  <si>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</si>
  <si>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</si>
  <si>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</si>
  <si>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</si>
  <si>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</si>
  <si>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</si>
  <si>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</si>
  <si>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</si>
  <si>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</si>
  <si>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</si>
  <si>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</si>
  <si>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</si>
  <si>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</si>
  <si>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</si>
  <si>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</si>
  <si>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</si>
  <si>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</si>
  <si>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</si>
  <si>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</si>
  <si>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</si>
  <si>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</si>
  <si>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</si>
  <si>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</si>
  <si>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</si>
  <si>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</si>
  <si>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</si>
  <si>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</si>
  <si>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</si>
  <si>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</si>
  <si>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</si>
  <si>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</si>
  <si>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</si>
  <si>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</si>
  <si>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</si>
  <si>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</si>
  <si>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</si>
  <si>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</si>
  <si>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</si>
  <si>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</si>
  <si>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</si>
  <si>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</si>
  <si>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</si>
  <si>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</si>
  <si>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</si>
  <si>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</si>
  <si>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</si>
  <si>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</si>
  <si>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</si>
  <si>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</si>
  <si>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</si>
  <si>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</si>
  <si>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</si>
  <si>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</si>
  <si>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</si>
  <si>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</si>
  <si>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</si>
  <si>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</si>
  <si>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</si>
  <si>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</si>
  <si>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</si>
  <si>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</si>
  <si>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</si>
  <si>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</si>
  <si>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</si>
  <si>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</si>
  <si>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</si>
  <si>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</si>
  <si>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</si>
  <si>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</si>
  <si>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</si>
  <si>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</si>
  <si>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</si>
  <si>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</si>
  <si>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</si>
  <si>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</si>
  <si>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</si>
  <si>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</si>
  <si>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</si>
  <si>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</si>
  <si>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</si>
  <si>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</si>
  <si>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</si>
  <si>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</si>
  <si>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</si>
  <si>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</si>
  <si>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</si>
  <si>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</si>
  <si>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</si>
  <si>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</si>
  <si>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</si>
  <si>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</si>
  <si>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</si>
  <si>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</si>
  <si>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</si>
  <si>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</si>
  <si>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</si>
  <si>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</si>
  <si>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</si>
  <si>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</si>
  <si>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</si>
  <si>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</si>
  <si>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</si>
  <si>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</si>
  <si>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</si>
  <si>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</si>
  <si>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</si>
  <si>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</si>
  <si>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</si>
  <si>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</si>
  <si>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</si>
  <si>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</si>
  <si>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</si>
  <si>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</si>
  <si>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</si>
  <si>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</si>
  <si>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</si>
  <si>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</si>
  <si>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</si>
  <si>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</si>
  <si>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</si>
  <si>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</si>
  <si>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</si>
  <si>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</si>
  <si>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</si>
  <si>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</si>
  <si>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</si>
  <si>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</si>
  <si>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</si>
  <si>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</si>
  <si>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</si>
  <si>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</si>
  <si>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</si>
  <si>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</si>
  <si>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</si>
  <si>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</si>
  <si>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</si>
  <si>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</si>
  <si>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</si>
  <si>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</si>
  <si>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</si>
  <si>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</si>
  <si>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</si>
  <si>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</si>
  <si>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</si>
  <si>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</si>
  <si>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</si>
  <si>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</si>
  <si>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</si>
  <si>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</si>
  <si>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</si>
  <si>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</si>
  <si>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</si>
  <si>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</si>
  <si>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</si>
  <si>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</si>
  <si>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</si>
  <si>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</si>
  <si>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</si>
  <si>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</si>
  <si>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</si>
  <si>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</si>
  <si>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</si>
  <si>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</si>
  <si>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</si>
  <si>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</si>
  <si>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</si>
  <si>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</si>
  <si>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</si>
  <si>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</si>
  <si>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</si>
  <si>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</si>
  <si>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</si>
  <si>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</si>
  <si>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</si>
  <si>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</si>
  <si>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</si>
  <si>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</si>
  <si>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</si>
  <si>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</si>
  <si>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</si>
  <si>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</si>
  <si>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</si>
  <si>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</si>
  <si>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</si>
  <si>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</si>
  <si>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</si>
  <si>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</si>
  <si>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</si>
  <si>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</si>
  <si>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</si>
  <si>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</si>
  <si>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</si>
  <si>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</si>
  <si>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</si>
  <si>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</si>
  <si>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</si>
  <si>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</si>
  <si>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</si>
  <si>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</si>
  <si>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</si>
  <si>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</si>
  <si>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</si>
  <si>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</si>
  <si>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</si>
  <si>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</si>
  <si>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</si>
  <si>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</si>
  <si>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</si>
  <si>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</si>
  <si>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</si>
  <si>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</si>
  <si>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</si>
  <si>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</si>
  <si>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</si>
  <si>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</si>
  <si>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</si>
  <si>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</si>
  <si>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</si>
  <si>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</si>
  <si>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</si>
  <si>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</si>
  <si>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</si>
  <si>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</si>
  <si>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</si>
  <si>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</si>
  <si>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</si>
  <si>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</si>
  <si>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</si>
  <si>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</si>
  <si>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</si>
  <si>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</si>
  <si>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</si>
  <si>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</si>
  <si>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</si>
  <si>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</si>
  <si>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</si>
  <si>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</si>
  <si>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</si>
  <si>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</si>
  <si>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</si>
  <si>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</si>
  <si>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</si>
  <si>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</si>
  <si>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</si>
  <si>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</si>
  <si>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</si>
  <si>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</si>
  <si>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</si>
  <si>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</si>
  <si>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</si>
  <si>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</si>
  <si>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</si>
  <si>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</si>
  <si>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</si>
  <si>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</si>
  <si>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</si>
  <si>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</si>
  <si>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</si>
  <si>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</si>
  <si>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</si>
  <si>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</si>
  <si>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</si>
  <si>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</si>
  <si>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</si>
  <si>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</si>
  <si>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</si>
  <si>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</si>
  <si>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</si>
  <si>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</si>
  <si>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</si>
  <si>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</si>
  <si>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</si>
  <si>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</si>
  <si>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</si>
  <si>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</si>
  <si>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</si>
  <si>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</si>
  <si>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</si>
  <si>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</si>
  <si>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</si>
  <si>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</si>
  <si>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</si>
  <si>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</si>
  <si>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</si>
  <si>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</si>
  <si>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</si>
  <si>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</si>
  <si>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</si>
  <si>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</si>
  <si>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</si>
  <si>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</si>
  <si>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</si>
  <si>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</si>
  <si>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</si>
  <si>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</si>
  <si>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</si>
  <si>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</si>
  <si>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</si>
  <si>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</si>
  <si>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</si>
  <si>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</si>
  <si>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</si>
  <si>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</si>
  <si>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</si>
  <si>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</si>
  <si>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</si>
  <si>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</si>
  <si>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</si>
  <si>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</si>
  <si>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</si>
  <si>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</si>
  <si>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</si>
  <si>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</si>
  <si>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</si>
  <si>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</si>
  <si>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</si>
  <si>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</si>
  <si>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</si>
  <si>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</si>
  <si>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</si>
  <si>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</si>
  <si>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</si>
  <si>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</si>
  <si>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</si>
  <si>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</si>
  <si>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</si>
  <si>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</si>
  <si>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</si>
  <si>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</si>
  <si>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</si>
  <si>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</si>
  <si>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</si>
  <si>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</si>
  <si>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</si>
  <si>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</si>
  <si>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</si>
  <si>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</si>
  <si>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</si>
  <si>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</si>
  <si>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</si>
  <si>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</si>
  <si>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</si>
  <si>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</si>
  <si>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</si>
  <si>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</si>
  <si>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</si>
  <si>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</si>
  <si>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</si>
  <si>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</si>
  <si>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</si>
  <si>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</si>
  <si>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</si>
  <si>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</si>
  <si>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</si>
  <si>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</si>
  <si>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</si>
  <si>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</si>
  <si>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</si>
  <si>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</si>
  <si>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</si>
  <si>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</si>
  <si>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</si>
  <si>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</si>
  <si>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</si>
  <si>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</si>
  <si>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</si>
  <si>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</si>
  <si>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</si>
  <si>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</si>
  <si>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</si>
  <si>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</si>
  <si>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</si>
  <si>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</si>
  <si>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</si>
  <si>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</si>
  <si>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</si>
  <si>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</si>
  <si>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</si>
  <si>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</si>
  <si>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</si>
  <si>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</si>
  <si>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</si>
  <si>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</si>
  <si>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</si>
  <si>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</si>
  <si>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</si>
  <si>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</si>
  <si>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</si>
  <si>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</si>
  <si>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</si>
  <si>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</si>
  <si>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</si>
  <si>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</si>
  <si>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</si>
  <si>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</si>
  <si>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</si>
  <si>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</si>
  <si>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</si>
  <si>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</si>
  <si>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</si>
  <si>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</si>
  <si>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</si>
  <si>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</si>
  <si>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</si>
  <si>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</si>
  <si>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</si>
  <si>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</si>
  <si>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</si>
  <si>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</si>
  <si>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</si>
  <si>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</si>
  <si>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</si>
  <si>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</si>
  <si>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</si>
  <si>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</si>
  <si>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</si>
  <si>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</si>
  <si>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</si>
  <si>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</si>
  <si>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</si>
  <si>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</si>
  <si>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</si>
  <si>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</si>
  <si>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</si>
  <si>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</si>
  <si>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</si>
  <si>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</si>
  <si>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</si>
  <si>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</si>
  <si>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</si>
  <si>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</si>
  <si>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</si>
  <si>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</si>
  <si>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</si>
  <si>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</si>
  <si>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</si>
  <si>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</si>
  <si>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</si>
  <si>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</si>
  <si>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</si>
  <si>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</si>
  <si>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</si>
  <si>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</si>
  <si>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</si>
  <si>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</si>
  <si>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</si>
  <si>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</si>
  <si>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</si>
  <si>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</si>
  <si>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</si>
  <si>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</si>
  <si>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</si>
  <si>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</si>
  <si>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</si>
  <si>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</si>
  <si>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</si>
  <si>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</si>
  <si>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</si>
  <si>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</si>
  <si>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</si>
  <si>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</si>
  <si>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</si>
  <si>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</si>
  <si>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</si>
  <si>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</si>
  <si>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</si>
  <si>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</si>
  <si>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</si>
  <si>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</si>
  <si>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</si>
  <si>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</si>
  <si>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</si>
  <si>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</si>
  <si>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</si>
  <si>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</si>
  <si>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</si>
  <si>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</si>
  <si>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</si>
  <si>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</si>
  <si>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</si>
  <si>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</si>
  <si>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</si>
  <si>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</si>
  <si>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</si>
  <si>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</si>
  <si>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</si>
  <si>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</si>
  <si>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</si>
  <si>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</si>
  <si>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</si>
  <si>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</si>
  <si>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</si>
  <si>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</si>
  <si>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</si>
  <si>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</si>
  <si>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</si>
  <si>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</si>
  <si>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</si>
  <si>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</si>
  <si>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</si>
  <si>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</si>
  <si>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</si>
  <si>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</si>
  <si>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</si>
  <si>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</si>
  <si>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</si>
  <si>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</si>
  <si>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</si>
  <si>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</si>
  <si>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</si>
  <si>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</si>
  <si>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</si>
  <si>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</si>
  <si>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</si>
  <si>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</si>
  <si>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</si>
  <si>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</si>
  <si>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</si>
  <si>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</si>
  <si>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</si>
  <si>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</si>
  <si>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</si>
  <si>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</si>
  <si>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</si>
  <si>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</si>
  <si>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</si>
  <si>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</si>
  <si>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</si>
  <si>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</si>
  <si>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</si>
  <si>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</si>
  <si>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</si>
  <si>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</si>
  <si>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</si>
  <si>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</si>
  <si>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</si>
  <si>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</si>
  <si>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</si>
  <si>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</si>
  <si>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</si>
  <si>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</si>
  <si>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</si>
  <si>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</si>
  <si>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</si>
  <si>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</si>
  <si>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</si>
  <si>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</si>
  <si>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</si>
  <si>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</si>
  <si>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</si>
  <si>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</si>
  <si>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</si>
  <si>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</si>
  <si>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</si>
  <si>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</si>
  <si>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</si>
  <si>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</si>
  <si>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</si>
  <si>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</si>
  <si>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</si>
  <si>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</si>
  <si>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</si>
  <si>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</si>
  <si>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</si>
  <si>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</si>
  <si>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</si>
  <si>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</si>
  <si>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</si>
  <si>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</si>
  <si>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</si>
  <si>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</si>
  <si>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</si>
  <si>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</si>
  <si>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</si>
  <si>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</si>
  <si>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</si>
  <si>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</si>
  <si>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</si>
  <si>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</si>
  <si>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</si>
  <si>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</si>
  <si>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</si>
  <si>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</si>
  <si>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</si>
  <si>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</si>
  <si>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</si>
  <si>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</si>
  <si>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</si>
  <si>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</si>
  <si>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</si>
  <si>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</si>
  <si>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</si>
  <si>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</si>
  <si>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</si>
  <si>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</si>
  <si>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</si>
  <si>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</si>
  <si>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</si>
  <si>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</si>
  <si>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</si>
  <si>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</si>
  <si>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</si>
  <si>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</si>
  <si>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</si>
  <si>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</si>
  <si>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</si>
  <si>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</si>
  <si>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</si>
  <si>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</si>
  <si>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</si>
  <si>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</si>
  <si>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</si>
  <si>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</si>
  <si>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</si>
  <si>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</si>
  <si>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</si>
  <si>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</si>
  <si>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</si>
  <si>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</si>
  <si>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</si>
  <si>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</si>
  <si>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</si>
  <si>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</si>
  <si>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</si>
  <si>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</si>
  <si>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</si>
  <si>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</si>
  <si>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</si>
  <si>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</si>
  <si>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</si>
  <si>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</si>
  <si>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</si>
  <si>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</si>
  <si>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</si>
  <si>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</si>
  <si>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</si>
  <si>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</si>
  <si>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</si>
  <si>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</si>
  <si>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</si>
  <si>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</si>
  <si>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</si>
  <si>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</si>
  <si>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</si>
  <si>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</si>
  <si>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</si>
  <si>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</si>
  <si>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</si>
  <si>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</si>
  <si>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</si>
  <si>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</si>
  <si>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</si>
  <si>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</si>
  <si>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</si>
  <si>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</si>
  <si>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</si>
  <si>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</si>
  <si>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</si>
  <si>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</si>
  <si>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</si>
  <si>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</si>
  <si>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</si>
  <si>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</si>
  <si>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</si>
  <si>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</si>
  <si>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</si>
  <si>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</si>
  <si>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</si>
  <si>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</si>
  <si>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</si>
  <si>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</si>
  <si>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</si>
  <si>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</si>
  <si>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</si>
  <si>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</si>
  <si>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</si>
  <si>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</si>
  <si>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</si>
  <si>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</si>
  <si>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</si>
  <si>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</si>
  <si>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</si>
  <si>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</si>
  <si>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</si>
  <si>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</si>
  <si>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</si>
  <si>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</si>
  <si>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</si>
  <si>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</si>
  <si>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</si>
  <si>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</si>
  <si>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</si>
  <si>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</si>
  <si>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</si>
  <si>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</si>
  <si>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</si>
  <si>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</si>
  <si>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</si>
  <si>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</si>
  <si>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</si>
  <si>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</si>
  <si>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</si>
  <si>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</si>
  <si>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</si>
  <si>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</si>
  <si>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</si>
  <si>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</si>
  <si>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</si>
  <si>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</si>
  <si>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</si>
  <si>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</si>
  <si>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</si>
  <si>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</si>
  <si>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</si>
  <si>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</si>
  <si>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</si>
  <si>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</si>
  <si>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</si>
  <si>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</si>
  <si>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</si>
  <si>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</si>
  <si>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</si>
  <si>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</si>
  <si>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</si>
  <si>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</si>
  <si>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</si>
  <si>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</si>
  <si>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</si>
  <si>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</si>
  <si>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</si>
  <si>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</si>
  <si>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</si>
  <si>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</si>
  <si>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</si>
  <si>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</si>
  <si>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</si>
  <si>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</si>
  <si>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</si>
  <si>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</si>
  <si>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</si>
  <si>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</si>
  <si>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</si>
  <si>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</si>
  <si>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</si>
  <si>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</si>
  <si>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</si>
  <si>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</si>
  <si>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</si>
  <si>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</si>
  <si>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</si>
  <si>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</si>
  <si>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</si>
  <si>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</si>
  <si>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</si>
  <si>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</si>
  <si>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</si>
  <si>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</si>
  <si>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</si>
  <si>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</si>
  <si>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</si>
  <si>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</si>
  <si>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</si>
  <si>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</si>
  <si>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</si>
  <si>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</si>
  <si>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</si>
  <si>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</si>
  <si>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</si>
  <si>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</si>
  <si>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</si>
  <si>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</si>
  <si>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</si>
  <si>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</si>
  <si>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</si>
  <si>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</si>
  <si>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</si>
  <si>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</si>
  <si>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</si>
  <si>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</si>
  <si>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</si>
  <si>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</si>
  <si>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</si>
  <si>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</si>
  <si>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</si>
  <si>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</si>
  <si>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</si>
  <si>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</si>
  <si>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</si>
  <si>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</si>
  <si>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</si>
  <si>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</si>
  <si>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</si>
  <si>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</si>
  <si>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</si>
  <si>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</si>
  <si>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</si>
  <si>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</si>
  <si>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</si>
  <si>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</si>
  <si>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</si>
  <si>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</si>
  <si>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</si>
  <si>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</si>
  <si>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</si>
  <si>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</si>
  <si>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</si>
  <si>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</si>
  <si>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</si>
  <si>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</si>
  <si>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</si>
  <si>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</si>
  <si>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</si>
  <si>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</si>
  <si>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</si>
  <si>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</si>
  <si>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</si>
  <si>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</si>
  <si>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</si>
  <si>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</si>
  <si>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</si>
  <si>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</si>
  <si>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</si>
  <si>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</si>
  <si>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</si>
  <si>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</si>
  <si>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</si>
  <si>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</si>
  <si>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</si>
  <si>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</si>
  <si>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</si>
  <si>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</si>
  <si>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</si>
  <si>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</si>
  <si>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</si>
  <si>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</si>
  <si>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</si>
  <si>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</si>
  <si>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</si>
  <si>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</si>
  <si>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</si>
  <si>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</si>
  <si>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</si>
  <si>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</si>
  <si>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</si>
  <si>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</si>
  <si>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</si>
  <si>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</si>
  <si>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</si>
  <si>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</si>
  <si>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</si>
  <si>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</si>
  <si>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</si>
  <si>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</si>
  <si>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</si>
  <si>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</si>
  <si>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</si>
  <si>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</si>
  <si>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</si>
  <si>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</si>
  <si>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</si>
  <si>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</si>
  <si>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</si>
  <si>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</si>
  <si>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</si>
  <si>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</si>
  <si>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</si>
  <si>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</si>
  <si>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</si>
  <si>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</si>
  <si>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</si>
  <si>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</si>
  <si>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</si>
  <si>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</si>
  <si>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</si>
  <si>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</si>
  <si>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</si>
  <si>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</si>
  <si>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</si>
  <si>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</si>
  <si>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</si>
  <si>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</si>
  <si>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</si>
  <si>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</si>
  <si>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</si>
  <si>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</si>
  <si>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</si>
  <si>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</si>
  <si>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</si>
  <si>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</si>
  <si>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</si>
  <si>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</si>
  <si>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</si>
  <si>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</si>
  <si>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</si>
  <si>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</si>
  <si>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</si>
  <si>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</si>
  <si>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</si>
  <si>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</si>
  <si>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</si>
  <si>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</si>
  <si>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</si>
  <si>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</si>
  <si>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</si>
  <si>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</si>
  <si>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</si>
  <si>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</si>
  <si>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</si>
  <si>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</si>
  <si>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</si>
  <si>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</si>
  <si>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</si>
  <si>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</si>
  <si>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</si>
  <si>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</si>
  <si>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</si>
  <si>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</si>
  <si>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</si>
  <si>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</si>
  <si>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</si>
  <si>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</si>
  <si>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</si>
  <si>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</si>
  <si>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</si>
  <si>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</si>
  <si>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</si>
  <si>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</si>
  <si>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</si>
  <si>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</si>
  <si>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</si>
  <si>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</si>
  <si>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</si>
  <si>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</si>
  <si>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</si>
  <si>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</si>
  <si>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</si>
  <si>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</si>
  <si>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</si>
  <si>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</si>
  <si>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</si>
  <si>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</si>
  <si>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</si>
  <si>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</si>
  <si>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</si>
  <si>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</si>
  <si>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</si>
  <si>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</si>
  <si>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</si>
  <si>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</si>
  <si>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</si>
  <si>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</si>
  <si>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</si>
  <si>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</si>
  <si>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</si>
  <si>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</si>
  <si>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</si>
  <si>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</si>
  <si>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</si>
  <si>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</si>
  <si>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</si>
  <si>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</si>
  <si>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</si>
  <si>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</si>
  <si>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</si>
  <si>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</si>
  <si>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</si>
  <si>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</si>
  <si>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</si>
  <si>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</si>
  <si>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</si>
  <si>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</si>
  <si>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</si>
  <si>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</si>
  <si>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</si>
  <si>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</si>
  <si>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</si>
  <si>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</si>
  <si>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</si>
  <si>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</si>
  <si>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</si>
  <si>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</si>
  <si>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</si>
  <si>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</si>
  <si>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</si>
  <si>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</si>
  <si>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</si>
  <si>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</si>
  <si>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</si>
  <si>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</si>
  <si>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</si>
  <si>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</si>
  <si>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</si>
  <si>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</si>
  <si>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</si>
  <si>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</si>
  <si>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</si>
  <si>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</si>
  <si>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</si>
  <si>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</si>
  <si>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</si>
  <si>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</si>
  <si>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</si>
  <si>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</si>
  <si>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</si>
  <si>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</si>
  <si>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</si>
  <si>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</si>
  <si>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</si>
  <si>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</si>
  <si>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</si>
  <si>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</si>
  <si>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</si>
  <si>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</si>
  <si>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</si>
  <si>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</si>
  <si>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</si>
  <si>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</si>
  <si>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</si>
  <si>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</si>
  <si>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</si>
  <si>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</si>
  <si>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</si>
  <si>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</si>
  <si>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</si>
  <si>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</si>
  <si>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</si>
  <si>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</si>
  <si>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</si>
  <si>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</si>
  <si>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</si>
  <si>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</si>
  <si>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</si>
  <si>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</si>
  <si>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</si>
  <si>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</si>
  <si>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</si>
  <si>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</si>
  <si>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</si>
  <si>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</si>
  <si>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</si>
  <si>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</si>
  <si>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</si>
  <si>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</si>
  <si>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</si>
  <si>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</si>
  <si>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</si>
  <si>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</si>
  <si>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</si>
  <si>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</si>
  <si>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</si>
  <si>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</si>
  <si>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</si>
  <si>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</si>
  <si>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</si>
  <si>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</si>
  <si>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</si>
  <si>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</si>
  <si>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</si>
  <si>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</si>
  <si>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</si>
  <si>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</si>
  <si>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</si>
  <si>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</si>
  <si>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</si>
  <si>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</si>
  <si>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</si>
  <si>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</si>
  <si>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</si>
  <si>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</si>
  <si>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</si>
  <si>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</si>
  <si>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</si>
  <si>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</si>
  <si>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</si>
  <si>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</si>
  <si>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</si>
  <si>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</si>
  <si>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</si>
  <si>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</si>
  <si>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</si>
  <si>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</si>
  <si>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</si>
  <si>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</si>
  <si>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</si>
  <si>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</si>
  <si>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</si>
  <si>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</si>
  <si>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</si>
  <si>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</si>
  <si>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</si>
  <si>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</si>
  <si>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</si>
  <si>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</si>
  <si>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</si>
  <si>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</si>
  <si>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</si>
  <si>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</si>
  <si>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</si>
  <si>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</si>
  <si>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</si>
  <si>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</si>
  <si>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</si>
  <si>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</si>
  <si>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</si>
  <si>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</si>
  <si>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</si>
  <si>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</si>
  <si>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</si>
  <si>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</si>
  <si>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</si>
  <si>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</si>
  <si>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</si>
  <si>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</si>
  <si>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</si>
  <si>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</si>
  <si>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</si>
  <si>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</si>
  <si>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</si>
  <si>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</si>
  <si>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</si>
  <si>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</si>
  <si>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</si>
  <si>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</si>
  <si>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</si>
  <si>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</si>
  <si>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</si>
  <si>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</si>
  <si>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</si>
  <si>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</si>
  <si>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</si>
  <si>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</si>
  <si>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</si>
  <si>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</si>
  <si>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</si>
  <si>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</si>
  <si>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</si>
  <si>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</si>
  <si>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</si>
  <si>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</si>
  <si>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</si>
  <si>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</si>
  <si>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</si>
  <si>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</si>
  <si>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</si>
  <si>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</si>
  <si>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</si>
  <si>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</si>
  <si>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</si>
  <si>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</si>
  <si>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</si>
  <si>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</si>
  <si>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</si>
  <si>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</si>
  <si>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</si>
  <si>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</si>
  <si>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</si>
  <si>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</si>
  <si>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</si>
  <si>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</si>
  <si>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</si>
  <si>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</si>
  <si>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</si>
  <si>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</si>
  <si>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</si>
  <si>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</si>
  <si>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</si>
  <si>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</si>
  <si>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</si>
  <si>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</si>
  <si>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</si>
  <si>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</si>
  <si>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</si>
  <si>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</si>
  <si>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</si>
  <si>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</si>
  <si>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</si>
  <si>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</si>
  <si>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</si>
  <si>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</si>
  <si>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</si>
  <si>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</si>
  <si>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</si>
  <si>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</si>
  <si>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</si>
  <si>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</si>
  <si>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</si>
  <si>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</si>
  <si>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</si>
  <si>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</si>
  <si>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</si>
  <si>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</si>
  <si>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</si>
  <si>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</si>
  <si>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</si>
  <si>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</si>
  <si>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</si>
  <si>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</si>
  <si>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</si>
  <si>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</si>
  <si>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</si>
  <si>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</si>
  <si>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</si>
  <si>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</si>
  <si>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</si>
  <si>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</si>
  <si>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</si>
  <si>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</si>
  <si>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</si>
  <si>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</si>
  <si>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</si>
  <si>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</si>
  <si>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</si>
  <si>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</si>
  <si>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</si>
  <si>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</si>
  <si>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</si>
  <si>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</si>
  <si>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</si>
  <si>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</si>
  <si>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</si>
  <si>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</si>
  <si>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</si>
  <si>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</si>
  <si>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</si>
  <si>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</si>
  <si>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</si>
  <si>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</si>
  <si>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</si>
  <si>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</si>
  <si>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</si>
  <si>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</si>
  <si>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</si>
  <si>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</si>
  <si>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</si>
  <si>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</si>
  <si>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</si>
  <si>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</si>
  <si>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</si>
  <si>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</si>
  <si>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</si>
  <si>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</si>
  <si>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</si>
  <si>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</si>
  <si>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</si>
  <si>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</si>
  <si>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</si>
  <si>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</si>
  <si>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</si>
  <si>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</si>
  <si>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</si>
  <si>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</si>
  <si>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</si>
  <si>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</si>
  <si>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</si>
  <si>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</si>
  <si>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</si>
  <si>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</si>
  <si>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</si>
  <si>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</si>
  <si>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</si>
  <si>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</si>
  <si>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</si>
  <si>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</si>
  <si>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</si>
  <si>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</si>
  <si>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</si>
  <si>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</si>
  <si>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</si>
  <si>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</si>
  <si>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</si>
  <si>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</si>
  <si>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</si>
  <si>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</si>
  <si>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</si>
  <si>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</si>
  <si>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</si>
  <si>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</si>
  <si>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</si>
  <si>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</si>
  <si>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</si>
  <si>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</si>
  <si>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</si>
  <si>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</si>
  <si>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</si>
  <si>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</si>
  <si>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</si>
  <si>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</si>
  <si>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</si>
  <si>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</si>
  <si>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</si>
  <si>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</si>
  <si>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</si>
  <si>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</si>
  <si>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</si>
  <si>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</si>
  <si>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</si>
  <si>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</si>
  <si>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</si>
  <si>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</si>
  <si>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</si>
  <si>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</si>
  <si>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</si>
  <si>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</si>
  <si>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</si>
  <si>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</si>
  <si>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</si>
  <si>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</si>
  <si>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</si>
  <si>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</si>
  <si>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</si>
  <si>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</si>
  <si>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</si>
  <si>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</si>
  <si>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</si>
  <si>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</si>
  <si>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</si>
  <si>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</si>
  <si>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</si>
  <si>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</si>
  <si>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</si>
  <si>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</si>
  <si>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</si>
  <si>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</si>
  <si>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</si>
  <si>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</si>
  <si>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</si>
  <si>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</si>
  <si>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</si>
  <si>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</si>
  <si>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</si>
  <si>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</si>
  <si>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</si>
  <si>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</si>
  <si>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</si>
  <si>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</si>
  <si>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</si>
  <si>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</si>
  <si>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</si>
  <si>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</si>
  <si>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</si>
  <si>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</si>
  <si>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</si>
  <si>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</si>
  <si>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</si>
  <si>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</si>
  <si>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</si>
  <si>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</si>
  <si>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</si>
  <si>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</si>
  <si>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</si>
  <si>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</si>
  <si>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</si>
  <si>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</si>
  <si>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</si>
  <si>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</si>
  <si>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</si>
  <si>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</si>
  <si>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</si>
  <si>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</si>
  <si>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</si>
  <si>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</si>
  <si>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</si>
  <si>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</si>
  <si>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</si>
  <si>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</si>
  <si>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</si>
  <si>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</si>
  <si>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</si>
  <si>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</si>
  <si>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</si>
  <si>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</si>
  <si>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</si>
  <si>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</si>
  <si>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</si>
  <si>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</si>
  <si>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</si>
  <si>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</si>
  <si>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</si>
  <si>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</si>
  <si>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</si>
  <si>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</si>
  <si>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</si>
  <si>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</si>
  <si>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</si>
  <si>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</si>
  <si>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</si>
  <si>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</si>
  <si>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</si>
  <si>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</si>
  <si>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</si>
  <si>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</si>
  <si>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</si>
  <si>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</si>
  <si>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</si>
  <si>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</si>
  <si>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</si>
  <si>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</si>
  <si>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</si>
  <si>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</si>
  <si>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</si>
  <si>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</si>
  <si>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</si>
  <si>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</si>
  <si>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</si>
  <si>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</si>
  <si>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</si>
  <si>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</si>
  <si>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</si>
  <si>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</si>
  <si>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</si>
  <si>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</si>
  <si>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</si>
  <si>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</si>
  <si>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</si>
  <si>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</si>
  <si>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</si>
  <si>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</si>
  <si>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</si>
  <si>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</si>
  <si>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</si>
  <si>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</si>
  <si>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</si>
  <si>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</si>
  <si>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</si>
  <si>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</si>
  <si>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</si>
  <si>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</si>
  <si>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</si>
  <si>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</si>
  <si>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</si>
  <si>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</si>
  <si>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</si>
  <si>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</si>
  <si>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</si>
  <si>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</si>
  <si>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</si>
  <si>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</si>
  <si>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</si>
  <si>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</si>
  <si>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</si>
  <si>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</si>
  <si>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</si>
  <si>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</si>
  <si>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</si>
  <si>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</si>
  <si>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</si>
  <si>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</si>
  <si>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</si>
  <si>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</si>
  <si>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</si>
  <si>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</si>
  <si>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</si>
  <si>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</si>
  <si>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</si>
  <si>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</si>
  <si>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</si>
  <si>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</si>
  <si>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</si>
  <si>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</si>
  <si>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</si>
  <si>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</si>
  <si>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</si>
  <si>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</si>
  <si>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</si>
  <si>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</si>
  <si>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</si>
  <si>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</si>
  <si>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</si>
  <si>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</si>
  <si>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</si>
  <si>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</si>
  <si>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</si>
  <si>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</si>
  <si>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</si>
  <si>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</si>
  <si>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</si>
  <si>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</si>
  <si>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</si>
  <si>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</si>
  <si>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</si>
  <si>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</si>
  <si>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</si>
  <si>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</si>
  <si>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</si>
  <si>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</si>
  <si>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</si>
  <si>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</si>
  <si>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</si>
  <si>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</si>
  <si>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</si>
  <si>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</si>
  <si>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</si>
  <si>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</si>
  <si>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</si>
  <si>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</si>
  <si>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</si>
  <si>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</si>
  <si>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</si>
  <si>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</si>
  <si>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</si>
  <si>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</si>
  <si>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</si>
  <si>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</si>
  <si>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</si>
  <si>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</si>
  <si>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</si>
  <si>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</si>
  <si>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</si>
  <si>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</si>
  <si>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</si>
  <si>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</si>
  <si>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</si>
  <si>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</si>
  <si>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</si>
  <si>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</si>
  <si>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</si>
  <si>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</si>
  <si>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</si>
  <si>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</si>
  <si>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</si>
  <si>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</si>
  <si>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</si>
  <si>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</si>
  <si>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</si>
  <si>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</si>
  <si>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</si>
  <si>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</si>
  <si>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</si>
  <si>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</si>
  <si>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</si>
  <si>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</si>
  <si>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</si>
  <si>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</si>
  <si>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</si>
  <si>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</si>
  <si>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</si>
  <si>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</si>
  <si>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</si>
  <si>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</si>
  <si>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</si>
  <si>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</si>
  <si>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</si>
  <si>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</si>
  <si>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</si>
  <si>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</si>
  <si>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</si>
  <si>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</si>
  <si>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</si>
  <si>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</si>
  <si>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</si>
  <si>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</si>
  <si>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</si>
  <si>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</si>
  <si>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</si>
  <si>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</si>
  <si>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</si>
  <si>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</si>
  <si>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</si>
  <si>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</si>
  <si>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</si>
  <si>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</si>
  <si>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</si>
  <si>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</si>
  <si>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</si>
  <si>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</si>
  <si>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</si>
  <si>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</si>
  <si>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</si>
  <si>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</si>
  <si>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</si>
  <si>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</si>
  <si>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</si>
  <si>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</si>
  <si>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</si>
  <si>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</si>
  <si>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</si>
  <si>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</si>
  <si>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</si>
  <si>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</si>
  <si>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</si>
  <si>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</si>
  <si>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</si>
  <si>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</si>
  <si>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</si>
  <si>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</si>
  <si>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</si>
  <si>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</si>
  <si>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</si>
  <si>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</si>
  <si>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</si>
  <si>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</si>
  <si>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</si>
  <si>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</si>
  <si>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</si>
  <si>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</si>
  <si>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</si>
  <si>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</si>
  <si>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</si>
  <si>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</si>
  <si>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</si>
  <si>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</si>
  <si>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</si>
  <si>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</si>
  <si>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</si>
  <si>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</si>
  <si>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</si>
  <si>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</si>
  <si>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</si>
  <si>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</si>
  <si>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</si>
  <si>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</si>
  <si>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</si>
  <si>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</si>
  <si>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</si>
  <si>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</si>
  <si>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</si>
  <si>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</si>
  <si>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</si>
  <si>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</si>
  <si>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</si>
  <si>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</si>
  <si>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</si>
  <si>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</si>
  <si>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</si>
  <si>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</si>
  <si>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</si>
  <si>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</si>
  <si>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</si>
  <si>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</si>
  <si>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</si>
  <si>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</si>
  <si>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</si>
  <si>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</si>
  <si>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</si>
  <si>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</si>
  <si>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</si>
  <si>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</si>
  <si>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</si>
  <si>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</si>
  <si>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</si>
  <si>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</si>
  <si>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</si>
  <si>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</si>
  <si>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</si>
  <si>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</si>
  <si>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</si>
  <si>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</si>
  <si>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</si>
  <si>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</si>
  <si>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</si>
  <si>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</si>
  <si>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</si>
  <si>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</si>
  <si>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</si>
  <si>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</si>
  <si>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</si>
  <si>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</si>
  <si>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</si>
  <si>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</si>
  <si>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</si>
  <si>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</si>
  <si>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</si>
  <si>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</si>
  <si>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</si>
  <si>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</si>
  <si>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</si>
  <si>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</si>
  <si>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</si>
  <si>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</si>
  <si>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</si>
  <si>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</si>
  <si>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</si>
  <si>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</si>
  <si>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</si>
  <si>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</si>
  <si>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</si>
  <si>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</si>
  <si>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</si>
  <si>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</si>
  <si>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</si>
  <si>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</si>
  <si>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</si>
  <si>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</si>
  <si>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</si>
  <si>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</si>
  <si>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</si>
  <si>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</si>
  <si>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</si>
  <si>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</si>
  <si>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</si>
  <si>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</si>
  <si>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</si>
  <si>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</si>
  <si>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</si>
  <si>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</si>
  <si>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</si>
  <si>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</si>
  <si>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</si>
  <si>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</si>
  <si>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</si>
  <si>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</si>
  <si>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</si>
  <si>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</si>
  <si>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</si>
  <si>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</si>
  <si>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</si>
  <si>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</si>
  <si>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</si>
  <si>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</si>
  <si>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</si>
  <si>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</si>
  <si>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</si>
  <si>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</si>
  <si>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</si>
  <si>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</si>
  <si>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</si>
  <si>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</si>
  <si>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</si>
  <si>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</si>
  <si>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</si>
  <si>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</si>
  <si>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</si>
  <si>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</si>
  <si>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</si>
  <si>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</si>
  <si>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</si>
  <si>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</si>
  <si>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</si>
  <si>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</si>
  <si>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</si>
  <si>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</si>
  <si>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</si>
  <si>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</si>
  <si>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</si>
  <si>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</si>
  <si>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</si>
  <si>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</si>
  <si>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</si>
  <si>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</si>
  <si>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</si>
  <si>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</si>
  <si>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</si>
  <si>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</si>
  <si>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</si>
  <si>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</si>
  <si>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</si>
  <si>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</si>
  <si>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</si>
  <si>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</si>
  <si>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</si>
  <si>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</si>
  <si>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</si>
  <si>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</si>
  <si>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</si>
  <si>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</si>
  <si>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</si>
  <si>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</si>
  <si>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</si>
  <si>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</si>
  <si>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</si>
  <si>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</si>
  <si>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</si>
  <si>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</si>
  <si>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</si>
  <si>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</si>
  <si>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</si>
  <si>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</si>
  <si>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</si>
  <si>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</si>
  <si>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</si>
  <si>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</si>
  <si>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</si>
  <si>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</si>
  <si>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</si>
  <si>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</si>
  <si>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</si>
  <si>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</si>
  <si>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</si>
  <si>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</si>
  <si>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</si>
  <si>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</si>
  <si>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</si>
  <si>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</si>
  <si>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</si>
  <si>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</si>
  <si>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</si>
  <si>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</si>
  <si>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</si>
  <si>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</si>
  <si>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</si>
  <si>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</si>
  <si>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</si>
  <si>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</si>
  <si>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</si>
  <si>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</si>
  <si>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</si>
  <si>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</si>
  <si>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</si>
  <si>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</si>
  <si>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</si>
  <si>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</si>
  <si>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</si>
  <si>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</si>
  <si>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</si>
  <si>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</si>
  <si>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</si>
  <si>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</si>
  <si>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</si>
  <si>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</si>
  <si>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</si>
  <si>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</si>
  <si>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</si>
  <si>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</si>
  <si>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</si>
  <si>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</si>
  <si>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</si>
  <si>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</si>
  <si>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</si>
  <si>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</si>
  <si>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</si>
  <si>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</si>
  <si>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</si>
  <si>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</si>
  <si>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</si>
  <si>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</si>
  <si>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</si>
  <si>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</si>
  <si>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</si>
  <si>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</si>
  <si>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</si>
  <si>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</si>
  <si>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</si>
  <si>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</si>
  <si>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</si>
  <si>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</si>
  <si>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</si>
  <si>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</si>
  <si>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</si>
  <si>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</si>
  <si>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</si>
  <si>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</si>
  <si>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</si>
  <si>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</si>
  <si>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</si>
  <si>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</si>
  <si>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</si>
  <si>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</si>
  <si>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</si>
  <si>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</si>
  <si>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</si>
  <si>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</si>
  <si>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</si>
  <si>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</si>
  <si>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</si>
  <si>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</si>
  <si>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</si>
  <si>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</si>
  <si>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</si>
  <si>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</si>
  <si>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</si>
  <si>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</si>
  <si>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</si>
  <si>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</si>
  <si>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</si>
  <si>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</si>
  <si>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</si>
  <si>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</si>
  <si>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</si>
  <si>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</si>
  <si>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</si>
  <si>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</si>
  <si>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</si>
  <si>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</si>
  <si>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</si>
  <si>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</si>
  <si>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</si>
  <si>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</si>
  <si>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</si>
  <si>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</si>
  <si>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</si>
  <si>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</si>
  <si>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</si>
  <si>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</si>
  <si>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</si>
  <si>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</si>
  <si>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</si>
  <si>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</si>
  <si>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</si>
  <si>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</si>
  <si>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</si>
  <si>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</si>
  <si>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</si>
  <si>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</si>
  <si>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</si>
  <si>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</si>
  <si>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</si>
  <si>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</si>
  <si>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</si>
  <si>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</si>
  <si>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</si>
  <si>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</si>
  <si>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</si>
  <si>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</si>
  <si>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</si>
  <si>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</si>
  <si>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</si>
  <si>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</si>
  <si>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</si>
  <si>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</si>
  <si>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</si>
  <si>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</si>
  <si>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</si>
  <si>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</si>
  <si>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</si>
  <si>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</si>
  <si>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</si>
  <si>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</si>
  <si>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</si>
  <si>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</si>
  <si>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</si>
  <si>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</si>
  <si>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</si>
  <si>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</si>
  <si>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</si>
  <si>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</si>
  <si>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</si>
  <si>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</si>
  <si>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</si>
  <si>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</si>
  <si>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</si>
  <si>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</si>
  <si>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</si>
  <si>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</si>
  <si>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</si>
  <si>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</si>
  <si>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</si>
  <si>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</si>
  <si>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</si>
  <si>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</si>
  <si>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</si>
  <si>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</si>
  <si>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</si>
  <si>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</si>
  <si>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</si>
  <si>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</si>
  <si>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</si>
  <si>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</si>
  <si>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</si>
  <si>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</si>
  <si>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</si>
  <si>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</si>
  <si>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</si>
  <si>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</si>
  <si>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</si>
  <si>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</si>
  <si>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</si>
  <si>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</si>
  <si>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</si>
  <si>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</si>
  <si>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</si>
  <si>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</si>
  <si>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</si>
  <si>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</si>
  <si>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</si>
  <si>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</si>
  <si>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</si>
  <si>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</si>
  <si>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</si>
  <si>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</si>
  <si>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</si>
  <si>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</si>
  <si>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</si>
  <si>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</si>
  <si>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</si>
  <si>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</si>
  <si>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</si>
  <si>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</si>
  <si>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</si>
  <si>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</si>
  <si>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</si>
  <si>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</si>
  <si>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</si>
  <si>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</si>
  <si>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</si>
  <si>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</si>
  <si>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</si>
  <si>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</si>
  <si>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</si>
  <si>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</si>
  <si>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</si>
  <si>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</si>
  <si>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</si>
  <si>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</si>
  <si>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</si>
  <si>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</si>
  <si>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</si>
  <si>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</si>
  <si>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</si>
  <si>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</si>
  <si>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</si>
  <si>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</si>
  <si>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</si>
  <si>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</si>
  <si>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</si>
  <si>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</si>
  <si>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</si>
  <si>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</si>
  <si>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</si>
  <si>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</si>
  <si>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</si>
  <si>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</si>
  <si>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</si>
  <si>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</si>
  <si>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</si>
  <si>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</si>
  <si>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</si>
  <si>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</si>
  <si>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</si>
  <si>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</si>
  <si>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</si>
  <si>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</si>
  <si>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</si>
  <si>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</si>
  <si>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</si>
  <si>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</si>
  <si>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</si>
  <si>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</si>
  <si>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</si>
  <si>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</si>
  <si>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</si>
  <si>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</si>
  <si>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</si>
  <si>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</si>
  <si>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</si>
  <si>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</si>
  <si>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</si>
  <si>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</si>
  <si>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</si>
  <si>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</si>
  <si>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</si>
  <si>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</si>
  <si>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</si>
  <si>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</si>
  <si>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</si>
  <si>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</si>
  <si>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</si>
  <si>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</si>
  <si>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</si>
  <si>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</si>
  <si>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</si>
  <si>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</si>
  <si>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</si>
  <si>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</si>
  <si>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</si>
  <si>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</si>
  <si>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</si>
  <si>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</si>
  <si>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</si>
  <si>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</si>
  <si>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</si>
  <si>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</si>
  <si>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</si>
  <si>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</si>
  <si>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</si>
  <si>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</si>
  <si>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</si>
  <si>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</si>
  <si>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</si>
  <si>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</si>
  <si>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</si>
  <si>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</si>
  <si>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</si>
  <si>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</si>
  <si>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</si>
  <si>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</si>
  <si>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</si>
  <si>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</si>
  <si>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</si>
  <si>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</si>
  <si>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</si>
  <si>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</si>
  <si>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</si>
  <si>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</si>
  <si>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</si>
  <si>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</si>
  <si>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</si>
  <si>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</si>
  <si>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</si>
  <si>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</si>
  <si>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</si>
  <si>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</si>
  <si>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</si>
  <si>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</si>
  <si>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</si>
  <si>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</si>
  <si>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</si>
  <si>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</si>
  <si>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</si>
  <si>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</si>
  <si>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</si>
  <si>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</si>
  <si>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</si>
  <si>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</si>
  <si>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</si>
  <si>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</si>
  <si>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</si>
  <si>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</si>
  <si>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</si>
  <si>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</si>
  <si>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</si>
  <si>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</si>
  <si>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</si>
  <si>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</si>
  <si>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</si>
  <si>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</si>
  <si>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</si>
  <si>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</si>
  <si>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</si>
  <si>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</si>
  <si>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</si>
  <si>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</si>
  <si>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</si>
  <si>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</si>
  <si>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</si>
  <si>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</si>
  <si>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</si>
  <si>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</si>
  <si>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</si>
  <si>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</si>
  <si>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</si>
  <si>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</si>
  <si>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</si>
  <si>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</si>
  <si>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</si>
  <si>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</si>
  <si>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</si>
  <si>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</si>
  <si>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</si>
  <si>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</si>
  <si>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</si>
  <si>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</si>
  <si>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</si>
  <si>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</si>
  <si>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</si>
  <si>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</si>
  <si>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</si>
  <si>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</si>
  <si>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</si>
  <si>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</si>
  <si>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</si>
  <si>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</si>
  <si>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</si>
  <si>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</si>
  <si>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</si>
  <si>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</si>
  <si>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</si>
  <si>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</si>
  <si>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</si>
  <si>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</si>
  <si>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</si>
  <si>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</si>
  <si>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</si>
  <si>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</si>
  <si>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</si>
  <si>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</si>
  <si>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</si>
  <si>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</si>
  <si>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</si>
  <si>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</si>
  <si>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</si>
  <si>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</si>
  <si>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</si>
  <si>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</si>
  <si>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</si>
  <si>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</si>
  <si>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</si>
  <si>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</si>
  <si>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</si>
  <si>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</si>
  <si>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</si>
  <si>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</si>
  <si>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</si>
  <si>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</si>
  <si>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</si>
  <si>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</si>
  <si>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</si>
  <si>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</si>
  <si>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</si>
  <si>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</si>
  <si>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</si>
  <si>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</si>
  <si>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</si>
  <si>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</si>
  <si>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</si>
  <si>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</si>
  <si>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</si>
  <si>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</si>
  <si>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</si>
  <si>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</si>
  <si>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</si>
  <si>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</si>
  <si>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</si>
  <si>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</si>
  <si>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</si>
  <si>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</si>
  <si>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</si>
  <si>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</si>
  <si>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</si>
  <si>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</si>
  <si>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</si>
  <si>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</si>
  <si>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</si>
  <si>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</si>
  <si>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</si>
  <si>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</si>
  <si>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</si>
  <si>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</si>
  <si>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</si>
  <si>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</si>
  <si>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</si>
  <si>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</si>
  <si>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</si>
  <si>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</si>
  <si>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</si>
  <si>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</si>
  <si>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</si>
  <si>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</si>
  <si>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</si>
  <si>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</si>
  <si>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</si>
  <si>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</si>
  <si>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</si>
  <si>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</si>
  <si>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</si>
  <si>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</si>
  <si>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</si>
  <si>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</si>
  <si>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</si>
  <si>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</si>
  <si>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</si>
  <si>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</si>
  <si>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</si>
  <si>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</si>
  <si>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</si>
  <si>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</si>
  <si>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</si>
  <si>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</si>
  <si>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</si>
  <si>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</si>
  <si>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</si>
  <si>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</si>
  <si>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</si>
  <si>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</si>
  <si>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</si>
  <si>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</si>
  <si>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</si>
  <si>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</si>
  <si>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</si>
  <si>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</si>
  <si>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</si>
  <si>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</si>
  <si>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</si>
  <si>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</si>
  <si>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</si>
  <si>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</si>
  <si>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</si>
  <si>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</si>
  <si>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</si>
  <si>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</si>
  <si>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</si>
  <si>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</si>
  <si>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</si>
  <si>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</si>
  <si>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</si>
  <si>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</si>
  <si>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</si>
  <si>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</si>
  <si>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</si>
  <si>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</si>
  <si>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</si>
  <si>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</si>
  <si>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</si>
  <si>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</si>
  <si>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</si>
  <si>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</si>
  <si>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</si>
  <si>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</si>
  <si>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</si>
  <si>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</si>
  <si>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</si>
  <si>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</si>
  <si>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</si>
  <si>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</si>
  <si>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</si>
  <si>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</si>
  <si>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</si>
  <si>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</si>
  <si>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</si>
  <si>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</si>
  <si>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</si>
  <si>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</si>
  <si>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</si>
  <si>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</si>
  <si>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</si>
  <si>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</si>
  <si>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</si>
  <si>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</si>
  <si>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</si>
  <si>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</si>
  <si>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</si>
  <si>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</si>
  <si>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</si>
  <si>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</si>
  <si>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</si>
  <si>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</si>
  <si>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</si>
  <si>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</si>
  <si>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</si>
  <si>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</si>
  <si>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</si>
  <si>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</si>
  <si>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</si>
  <si>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</si>
  <si>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</si>
  <si>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</si>
  <si>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</si>
  <si>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</si>
  <si>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</si>
  <si>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</si>
  <si>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</si>
  <si>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</si>
  <si>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</si>
  <si>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</si>
  <si>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</si>
  <si>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</si>
  <si>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</si>
  <si>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</si>
  <si>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</si>
  <si>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</si>
  <si>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</si>
  <si>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</si>
  <si>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</si>
  <si>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</si>
  <si>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</si>
  <si>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</si>
  <si>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</si>
  <si>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</si>
  <si>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</si>
  <si>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</si>
  <si>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</si>
  <si>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</si>
  <si>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</si>
  <si>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</si>
  <si>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</si>
  <si>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</si>
  <si>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</si>
  <si>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</si>
  <si>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</si>
  <si>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</si>
  <si>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</si>
  <si>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</si>
  <si>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</si>
  <si>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</si>
  <si>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</si>
  <si>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</si>
  <si>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</si>
  <si>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</si>
  <si>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</si>
  <si>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</si>
  <si>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</si>
  <si>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</si>
  <si>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</si>
  <si>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</si>
  <si>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</si>
  <si>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</si>
  <si>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</si>
  <si>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</si>
  <si>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</si>
  <si>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</si>
  <si>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</si>
  <si>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</si>
  <si>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</si>
  <si>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</si>
  <si>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</si>
  <si>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</si>
  <si>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</si>
  <si>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</si>
  <si>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</si>
  <si>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</si>
  <si>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</si>
  <si>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</si>
  <si>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</si>
  <si>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</si>
  <si>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</si>
  <si>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</si>
  <si>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</si>
  <si>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</si>
  <si>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</si>
  <si>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</si>
  <si>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</si>
  <si>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</si>
  <si>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</si>
  <si>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</si>
  <si>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</si>
  <si>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</si>
  <si>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</si>
  <si>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</si>
  <si>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</si>
  <si>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</si>
  <si>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</si>
  <si>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</si>
  <si>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</si>
  <si>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</si>
  <si>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</si>
  <si>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</si>
  <si>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</si>
  <si>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</si>
  <si>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</si>
  <si>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</si>
  <si>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</si>
  <si>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</si>
  <si>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</si>
  <si>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</si>
  <si>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</si>
  <si>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</si>
  <si>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</si>
  <si>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</si>
  <si>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</si>
  <si>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</si>
  <si>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</si>
  <si>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</si>
  <si>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</si>
  <si>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</si>
  <si>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</si>
  <si>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</si>
  <si>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</si>
  <si>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</si>
  <si>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</si>
  <si>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</si>
  <si>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</si>
  <si>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</si>
  <si>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</si>
  <si>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</si>
  <si>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</si>
  <si>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</si>
  <si>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</si>
  <si>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</si>
  <si>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</si>
  <si>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</si>
  <si>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</si>
  <si>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</si>
  <si>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</si>
  <si>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</si>
  <si>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</si>
  <si>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</si>
  <si>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</si>
  <si>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</si>
  <si>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</si>
  <si>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</si>
  <si>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</si>
  <si>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</si>
  <si>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</si>
  <si>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</si>
  <si>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</si>
  <si>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</si>
  <si>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</si>
  <si>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</si>
  <si>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</si>
  <si>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</si>
  <si>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</si>
  <si>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</si>
  <si>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</si>
  <si>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</si>
  <si>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</si>
  <si>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</si>
  <si>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</si>
  <si>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</si>
  <si>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</si>
  <si>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</si>
  <si>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</si>
  <si>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</si>
  <si>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</si>
  <si>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</si>
  <si>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</si>
  <si>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</si>
  <si>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</si>
  <si>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</si>
  <si>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</si>
  <si>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</si>
  <si>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</si>
  <si>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</si>
  <si>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</si>
  <si>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</si>
  <si>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</si>
  <si>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</si>
  <si>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</si>
  <si>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</si>
  <si>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</si>
  <si>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</si>
  <si>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</si>
  <si>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</si>
  <si>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</si>
  <si>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</si>
  <si>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</si>
  <si>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</si>
  <si>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</si>
  <si>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</si>
  <si>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</si>
  <si>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</si>
  <si>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</si>
  <si>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</si>
  <si>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</si>
  <si>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</si>
  <si>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</si>
  <si>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</si>
  <si>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</si>
  <si>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</si>
  <si>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</si>
  <si>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</si>
  <si>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</si>
  <si>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</si>
  <si>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</si>
  <si>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</si>
  <si>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</si>
  <si>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</si>
  <si>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</si>
  <si>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</si>
  <si>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</si>
  <si>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</si>
  <si>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</si>
  <si>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</si>
  <si>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</si>
  <si>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</si>
  <si>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</si>
  <si>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</si>
  <si>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</si>
  <si>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</si>
  <si>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</si>
  <si>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</si>
  <si>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</si>
  <si>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</si>
  <si>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</si>
  <si>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</si>
  <si>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</si>
  <si>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</si>
  <si>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</si>
  <si>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</si>
  <si>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</si>
  <si>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</si>
  <si>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</si>
  <si>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</si>
  <si>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</si>
  <si>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</si>
  <si>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</si>
  <si>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</si>
  <si>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</si>
  <si>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</si>
  <si>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</si>
  <si>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</si>
  <si>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</si>
  <si>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</si>
  <si>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</si>
  <si>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</si>
  <si>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</si>
  <si>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</si>
  <si>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</si>
  <si>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</si>
  <si>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</si>
  <si>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</si>
  <si>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</si>
  <si>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</si>
  <si>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</si>
  <si>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</si>
  <si>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</si>
  <si>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</si>
  <si>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</si>
  <si>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</si>
  <si>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</si>
  <si>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</si>
  <si>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</si>
  <si>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</si>
  <si>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</si>
  <si>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</si>
  <si>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</si>
  <si>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</si>
  <si>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</si>
  <si>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</si>
  <si>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</si>
  <si>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</si>
  <si>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</si>
  <si>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</si>
  <si>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</si>
  <si>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</si>
  <si>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</si>
  <si>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</si>
  <si>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</si>
  <si>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</si>
  <si>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</si>
  <si>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</si>
  <si>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</si>
  <si>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</si>
  <si>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</si>
  <si>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</si>
  <si>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</si>
  <si>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</si>
  <si>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</si>
  <si>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</si>
  <si>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</si>
  <si>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</si>
  <si>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</si>
  <si>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</si>
  <si>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</si>
  <si>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</si>
  <si>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</si>
  <si>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</si>
  <si>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</si>
  <si>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</si>
  <si>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</si>
  <si>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</si>
  <si>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</si>
  <si>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</si>
  <si>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</si>
  <si>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</si>
  <si>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</si>
  <si>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</si>
  <si>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</si>
  <si>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</si>
  <si>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</si>
  <si>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</si>
  <si>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</si>
  <si>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</si>
  <si>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</si>
  <si>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</si>
  <si>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</si>
  <si>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</si>
  <si>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</si>
  <si>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</si>
  <si>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</si>
  <si>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</si>
  <si>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</si>
  <si>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</si>
  <si>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</si>
  <si>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</si>
  <si>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</si>
  <si>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</si>
  <si>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</si>
  <si>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</si>
  <si>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</si>
  <si>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</si>
  <si>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</si>
  <si>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</si>
  <si>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</si>
  <si>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</si>
  <si>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</si>
  <si>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</si>
  <si>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</si>
  <si>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</si>
  <si>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</si>
  <si>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</si>
  <si>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</si>
  <si>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</si>
  <si>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</si>
  <si>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</si>
  <si>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</si>
  <si>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</si>
  <si>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</si>
  <si>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</si>
  <si>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</si>
  <si>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</si>
  <si>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</si>
  <si>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</si>
  <si>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</si>
  <si>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</si>
  <si>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</si>
  <si>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</si>
  <si>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</si>
  <si>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</si>
  <si>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</si>
  <si>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</si>
  <si>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</si>
  <si>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</si>
  <si>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</si>
  <si>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</si>
  <si>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</si>
  <si>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</si>
  <si>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</si>
  <si>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</si>
  <si>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</si>
  <si>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</si>
  <si>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</si>
  <si>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</si>
  <si>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</si>
  <si>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</si>
  <si>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</si>
  <si>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</si>
  <si>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</si>
  <si>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</si>
  <si>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</si>
  <si>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</si>
  <si>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</si>
  <si>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</si>
  <si>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</si>
  <si>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</si>
  <si>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</si>
  <si>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</si>
  <si>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</si>
  <si>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</si>
  <si>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</si>
  <si>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</si>
  <si>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</si>
  <si>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</si>
  <si>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</si>
  <si>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</si>
  <si>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</si>
  <si>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</si>
  <si>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</si>
  <si>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</si>
  <si>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</si>
  <si>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</si>
  <si>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</si>
  <si>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</si>
  <si>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</si>
  <si>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</si>
  <si>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</si>
  <si>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</si>
  <si>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</si>
  <si>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</si>
  <si>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</si>
  <si>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</si>
  <si>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</si>
  <si>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</si>
  <si>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</si>
  <si>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</si>
  <si>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</si>
  <si>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</si>
  <si>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</si>
  <si>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</si>
  <si>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</si>
  <si>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</si>
  <si>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</si>
  <si>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</si>
  <si>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</si>
  <si>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</si>
  <si>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</si>
  <si>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</si>
  <si>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</si>
  <si>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</si>
  <si>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</si>
  <si>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</si>
  <si>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</si>
  <si>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</si>
  <si>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</si>
  <si>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</si>
  <si>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</si>
  <si>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</si>
  <si>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</si>
  <si>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</si>
  <si>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</si>
  <si>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</si>
  <si>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</si>
  <si>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</si>
  <si>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</si>
  <si>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</si>
  <si>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</si>
  <si>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</si>
  <si>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</si>
  <si>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</si>
  <si>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</si>
  <si>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</si>
  <si>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</si>
  <si>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</si>
  <si>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</si>
  <si>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</si>
  <si>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</si>
  <si>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</si>
  <si>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</si>
  <si>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</si>
  <si>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</si>
  <si>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</si>
  <si>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</si>
  <si>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</si>
  <si>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</si>
  <si>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</si>
  <si>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</si>
  <si>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</si>
  <si>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</si>
  <si>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</si>
  <si>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</si>
  <si>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</si>
  <si>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</si>
  <si>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</si>
  <si>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</si>
  <si>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</si>
  <si>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</si>
  <si>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</si>
  <si>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</si>
  <si>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</si>
  <si>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</si>
  <si>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</si>
  <si>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</si>
  <si>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</si>
  <si>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</si>
  <si>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</si>
  <si>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</si>
  <si>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</si>
  <si>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</si>
  <si>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</si>
  <si>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</si>
  <si>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</si>
  <si>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</si>
  <si>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</si>
  <si>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</si>
  <si>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</si>
  <si>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</si>
  <si>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</si>
  <si>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</si>
  <si>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</si>
  <si>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</si>
  <si>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</si>
  <si>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</si>
  <si>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</si>
  <si>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</si>
  <si>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</si>
  <si>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</si>
  <si>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</si>
  <si>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</si>
  <si>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</si>
  <si>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</si>
  <si>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</si>
  <si>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</si>
  <si>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</si>
  <si>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</si>
  <si>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</si>
  <si>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</si>
  <si>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</si>
  <si>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</si>
  <si>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</si>
  <si>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</si>
  <si>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</si>
  <si>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</si>
  <si>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</si>
  <si>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</si>
  <si>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</si>
  <si>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</si>
  <si>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</si>
  <si>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</si>
  <si>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</si>
  <si>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</si>
  <si>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</si>
  <si>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</si>
  <si>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</si>
  <si>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</si>
  <si>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</si>
  <si>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</si>
  <si>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</si>
  <si>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</si>
  <si>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</si>
  <si>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</si>
  <si>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</si>
  <si>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</si>
  <si>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</si>
  <si>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</si>
  <si>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</si>
  <si>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</si>
  <si>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</si>
  <si>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</si>
  <si>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</si>
  <si>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</si>
  <si>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</si>
  <si>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</si>
  <si>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</si>
  <si>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</si>
  <si>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</si>
  <si>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</si>
  <si>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</si>
  <si>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</si>
  <si>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</si>
  <si>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</si>
  <si>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</si>
  <si>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</si>
  <si>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</si>
  <si>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</si>
  <si>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</si>
  <si>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</si>
  <si>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</si>
  <si>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</si>
  <si>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</si>
  <si>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</si>
  <si>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</si>
  <si>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</si>
  <si>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</si>
  <si>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</si>
  <si>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</si>
  <si>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</si>
  <si>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</si>
  <si>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</si>
  <si>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</si>
  <si>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</si>
  <si>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</si>
  <si>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</si>
  <si>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</si>
  <si>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</si>
  <si>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</si>
  <si>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</si>
  <si>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</si>
  <si>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</si>
  <si>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</si>
  <si>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</si>
  <si>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</si>
  <si>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</si>
  <si>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</si>
  <si>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</si>
  <si>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</si>
  <si>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</si>
  <si>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</si>
  <si>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</si>
  <si>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</si>
  <si>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</si>
  <si>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</si>
  <si>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</si>
  <si>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</si>
  <si>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</si>
  <si>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</si>
  <si>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</si>
  <si>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</si>
  <si>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</si>
  <si>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</si>
  <si>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</si>
  <si>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</si>
  <si>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</si>
  <si>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</si>
  <si>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</si>
  <si>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</si>
  <si>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</si>
  <si>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</si>
  <si>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</si>
  <si>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</si>
  <si>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</si>
  <si>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</si>
  <si>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</si>
  <si>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</si>
  <si>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</si>
  <si>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</si>
  <si>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</si>
  <si>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</si>
  <si>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</si>
  <si>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</si>
  <si>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</si>
  <si>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</si>
  <si>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</si>
  <si>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</si>
  <si>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</si>
  <si>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</si>
  <si>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</si>
  <si>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</si>
  <si>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</si>
  <si>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</si>
  <si>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</si>
  <si>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</si>
  <si>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</si>
  <si>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</si>
  <si>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</si>
  <si>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</si>
  <si>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</si>
  <si>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</si>
  <si>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</si>
  <si>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</si>
  <si>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</si>
  <si>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</si>
  <si>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</si>
  <si>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</si>
  <si>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</si>
  <si>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</si>
  <si>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</si>
  <si>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</si>
  <si>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</si>
  <si>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</si>
  <si>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</si>
  <si>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</si>
  <si>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</si>
  <si>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</si>
  <si>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</si>
  <si>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</si>
  <si>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</si>
  <si>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</si>
  <si>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</si>
  <si>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</si>
  <si>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</si>
  <si>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</si>
  <si>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</si>
  <si>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</si>
  <si>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</si>
  <si>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</si>
  <si>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</si>
  <si>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</si>
  <si>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</si>
  <si>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</si>
  <si>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</si>
  <si>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</si>
  <si>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</si>
  <si>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</si>
  <si>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</si>
  <si>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</si>
  <si>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</si>
  <si>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</si>
  <si>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</si>
  <si>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</si>
  <si>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</si>
  <si>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</si>
  <si>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</si>
  <si>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</si>
  <si>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</si>
  <si>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</si>
  <si>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</si>
  <si>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</si>
  <si>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</si>
  <si>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</si>
  <si>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</si>
  <si>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</si>
  <si>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</si>
  <si>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</si>
  <si>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</si>
  <si>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</si>
  <si>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</si>
  <si>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</si>
  <si>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</si>
  <si>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</si>
  <si>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</si>
  <si>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</si>
  <si>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</si>
  <si>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</si>
  <si>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</si>
  <si>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</si>
  <si>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</si>
  <si>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</si>
  <si>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</si>
  <si>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</si>
  <si>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</si>
  <si>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</si>
  <si>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</si>
  <si>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</si>
  <si>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</si>
  <si>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</si>
  <si>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</si>
  <si>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</si>
  <si>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</si>
  <si>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</si>
  <si>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</si>
  <si>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</si>
  <si>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</si>
  <si>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</si>
  <si>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</si>
  <si>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</si>
  <si>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</si>
  <si>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</si>
  <si>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</si>
  <si>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</si>
  <si>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</si>
  <si>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</si>
  <si>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</si>
  <si>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</si>
  <si>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</si>
  <si>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</si>
  <si>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</si>
  <si>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</si>
  <si>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</si>
  <si>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</si>
  <si>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</si>
  <si>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</si>
  <si>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</si>
  <si>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</si>
  <si>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</si>
  <si>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</si>
  <si>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</si>
  <si>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</si>
  <si>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</si>
  <si>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</si>
  <si>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</si>
  <si>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</si>
  <si>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</si>
  <si>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</si>
  <si>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</si>
  <si>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</si>
  <si>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</si>
  <si>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</si>
  <si>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</si>
  <si>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</si>
  <si>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</si>
  <si>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</si>
  <si>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</si>
  <si>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</si>
  <si>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</si>
  <si>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</si>
  <si>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</si>
  <si>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</si>
  <si>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</si>
  <si>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</si>
  <si>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</si>
  <si>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</si>
  <si>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</si>
  <si>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</si>
  <si>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</si>
  <si>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</si>
  <si>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</si>
  <si>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</si>
  <si>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</si>
  <si>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</si>
  <si>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</si>
  <si>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</si>
  <si>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</si>
  <si>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</si>
  <si>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</si>
  <si>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</si>
  <si>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</si>
  <si>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</si>
  <si>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</si>
  <si>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</si>
  <si>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</si>
  <si>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</si>
  <si>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</si>
  <si>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</si>
  <si>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</si>
  <si>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</si>
  <si>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</si>
  <si>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</si>
  <si>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</si>
  <si>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</si>
  <si>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</si>
  <si>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</si>
  <si>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</si>
  <si>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</si>
  <si>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</si>
  <si>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</si>
  <si>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</si>
  <si>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</si>
  <si>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</si>
  <si>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</si>
  <si>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</si>
  <si>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</si>
  <si>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</si>
  <si>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</si>
  <si>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</si>
  <si>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</si>
  <si>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</si>
  <si>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</si>
  <si>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</si>
  <si>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</si>
  <si>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</si>
  <si>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</si>
  <si>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</si>
  <si>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</si>
  <si>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</si>
  <si>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</si>
  <si>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</si>
  <si>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</si>
  <si>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</si>
  <si>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</si>
  <si>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</si>
  <si>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</si>
  <si>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</si>
  <si>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</si>
  <si>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</si>
  <si>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</si>
  <si>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</si>
  <si>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</si>
  <si>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</si>
  <si>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</si>
  <si>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</si>
  <si>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</si>
  <si>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</si>
  <si>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</si>
  <si>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</si>
  <si>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</si>
  <si>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</si>
  <si>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</si>
  <si>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</si>
  <si>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</si>
  <si>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</si>
  <si>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</si>
  <si>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</si>
  <si>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</si>
  <si>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</si>
  <si>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</si>
  <si>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</si>
  <si>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</si>
  <si>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</si>
  <si>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</si>
  <si>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</si>
  <si>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</si>
  <si>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</si>
  <si>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</si>
  <si>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</si>
  <si>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</si>
  <si>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</si>
  <si>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</si>
  <si>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</si>
  <si>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</si>
  <si>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</si>
  <si>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</si>
  <si>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</si>
  <si>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</si>
  <si>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</si>
  <si>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</si>
  <si>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</si>
  <si>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</si>
  <si>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</si>
  <si>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</si>
  <si>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</si>
  <si>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</si>
  <si>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</si>
  <si>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</si>
  <si>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</si>
  <si>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</si>
  <si>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</si>
  <si>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</si>
  <si>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</si>
  <si>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</si>
  <si>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</si>
  <si>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</si>
  <si>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</si>
  <si>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</si>
  <si>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</si>
  <si>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</si>
  <si>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</si>
  <si>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</si>
  <si>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</si>
  <si>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</si>
  <si>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</si>
  <si>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</si>
  <si>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</si>
  <si>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</si>
  <si>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</si>
  <si>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</si>
  <si>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</si>
  <si>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</si>
  <si>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</si>
  <si>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</si>
  <si>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</si>
  <si>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</si>
  <si>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</si>
  <si>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</si>
  <si>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</si>
  <si>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</si>
  <si>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</si>
  <si>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</si>
  <si>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</si>
  <si>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</si>
  <si>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</si>
  <si>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</si>
  <si>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</si>
  <si>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</si>
  <si>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</si>
  <si>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</si>
  <si>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</si>
  <si>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</si>
  <si>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</si>
  <si>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</si>
  <si>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</si>
  <si>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</si>
  <si>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</si>
  <si>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</si>
  <si>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</si>
  <si>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</si>
  <si>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</si>
  <si>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</si>
  <si>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</si>
  <si>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</si>
  <si>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</si>
  <si>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</si>
  <si>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</si>
  <si>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</si>
  <si>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</si>
  <si>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</si>
  <si>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</si>
  <si>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</si>
  <si>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</si>
  <si>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</si>
  <si>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</si>
  <si>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</si>
  <si>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</si>
  <si>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</si>
  <si>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</si>
  <si>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</si>
  <si>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</si>
  <si>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</si>
  <si>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</si>
  <si>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</si>
  <si>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</si>
  <si>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</si>
  <si>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</si>
  <si>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</si>
  <si>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</si>
  <si>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</si>
  <si>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</si>
  <si>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</si>
  <si>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</si>
  <si>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</si>
  <si>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</si>
  <si>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</si>
  <si>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</si>
  <si>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</si>
  <si>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</si>
  <si>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</si>
  <si>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</si>
  <si>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</si>
  <si>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</si>
  <si>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</si>
  <si>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</si>
  <si>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</si>
  <si>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</si>
  <si>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</si>
  <si>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</si>
  <si>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</si>
  <si>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</si>
  <si>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</si>
  <si>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</si>
  <si>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</si>
  <si>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</si>
  <si>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</si>
  <si>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</si>
  <si>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</si>
  <si>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</si>
  <si>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</si>
  <si>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</si>
  <si>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</si>
  <si>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</si>
  <si>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</si>
  <si>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</si>
  <si>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</si>
  <si>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</si>
  <si>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</si>
  <si>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</si>
  <si>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</si>
  <si>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</si>
  <si>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</si>
  <si>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</si>
  <si>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</si>
  <si>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</si>
  <si>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</si>
  <si>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</si>
  <si>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</si>
  <si>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</si>
  <si>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</si>
  <si>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</si>
  <si>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</si>
  <si>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</si>
  <si>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</si>
  <si>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</si>
  <si>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</si>
  <si>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</si>
  <si>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</si>
  <si>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</si>
  <si>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</si>
  <si>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</si>
  <si>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</si>
  <si>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</si>
  <si>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</si>
  <si>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</si>
  <si>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</si>
  <si>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</si>
  <si>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</si>
  <si>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</si>
  <si>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</si>
  <si>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</si>
  <si>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</si>
  <si>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</si>
  <si>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</si>
  <si>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</si>
  <si>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</si>
  <si>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</si>
  <si>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</si>
  <si>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</si>
  <si>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</si>
  <si>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</si>
  <si>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</si>
  <si>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</si>
  <si>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</si>
  <si>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</si>
  <si>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</si>
  <si>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</si>
  <si>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</si>
  <si>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</si>
  <si>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</si>
  <si>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</si>
  <si>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</si>
  <si>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</si>
  <si>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</si>
  <si>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</si>
  <si>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</si>
  <si>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</si>
  <si>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</si>
  <si>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</si>
  <si>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</si>
  <si>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</si>
  <si>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</si>
  <si>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</si>
  <si>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</si>
  <si>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</si>
  <si>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</si>
  <si>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</si>
  <si>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</si>
  <si>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</si>
  <si>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</si>
  <si>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</si>
  <si>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</si>
  <si>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</si>
  <si>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</si>
  <si>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</si>
  <si>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</si>
  <si>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</si>
  <si>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</si>
  <si>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</si>
  <si>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</si>
  <si>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</si>
  <si>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</si>
  <si>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</si>
  <si>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</si>
  <si>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</si>
  <si>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</si>
  <si>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</si>
  <si>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</si>
  <si>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</si>
  <si>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</si>
  <si>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</si>
  <si>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</si>
  <si>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</si>
  <si>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</si>
  <si>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</si>
  <si>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</si>
  <si>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</si>
  <si>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</si>
  <si>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</si>
  <si>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</si>
  <si>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</si>
  <si>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</si>
  <si>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</si>
  <si>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</si>
  <si>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</si>
  <si>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</si>
  <si>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</si>
  <si>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</si>
  <si>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</si>
  <si>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</si>
  <si>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</si>
  <si>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</si>
  <si>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</si>
  <si>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</si>
  <si>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</si>
  <si>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</si>
  <si>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</si>
  <si>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</si>
  <si>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</si>
  <si>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</si>
  <si>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</si>
  <si>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</si>
  <si>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</si>
  <si>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</si>
  <si>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</si>
  <si>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</si>
  <si>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</si>
  <si>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</si>
  <si>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</si>
  <si>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</si>
  <si>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</si>
  <si>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</si>
  <si>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</si>
  <si>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</si>
  <si>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</si>
  <si>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</si>
  <si>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</si>
  <si>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</si>
  <si>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</si>
  <si>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</si>
  <si>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</si>
  <si>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</si>
  <si>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</si>
  <si>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</si>
  <si>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</si>
  <si>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</si>
  <si>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</si>
  <si>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</si>
  <si>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</si>
  <si>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</si>
  <si>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</si>
  <si>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</si>
  <si>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</si>
  <si>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</si>
  <si>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</si>
  <si>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</si>
  <si>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</si>
  <si>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</si>
  <si>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</si>
  <si>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</si>
  <si>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</si>
  <si>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</si>
  <si>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</si>
  <si>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</si>
  <si>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</si>
  <si>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</si>
  <si>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</si>
  <si>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</si>
  <si>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</si>
  <si>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</si>
  <si>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</si>
  <si>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</si>
  <si>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</si>
  <si>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</si>
  <si>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</si>
  <si>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</si>
  <si>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</si>
  <si>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</si>
  <si>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</si>
  <si>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</si>
  <si>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</si>
  <si>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</si>
  <si>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</si>
  <si>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</si>
  <si>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</si>
  <si>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</si>
  <si>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</si>
  <si>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</si>
  <si>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</si>
  <si>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</si>
  <si>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</si>
  <si>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</si>
  <si>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</si>
  <si>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</si>
  <si>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</si>
  <si>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</si>
  <si>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</si>
  <si>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</si>
  <si>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</si>
  <si>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</si>
  <si>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</si>
  <si>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</si>
  <si>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</si>
  <si>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</si>
  <si>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</si>
  <si>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</si>
  <si>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</si>
  <si>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</si>
  <si>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</si>
  <si>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</si>
  <si>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</si>
  <si>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</si>
  <si>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</si>
  <si>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</si>
  <si>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</si>
  <si>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</si>
  <si>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</si>
  <si>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</si>
  <si>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</si>
  <si>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</si>
  <si>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</si>
  <si>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</si>
  <si>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</si>
  <si>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</si>
  <si>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</si>
  <si>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</si>
  <si>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</si>
  <si>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</si>
  <si>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</si>
  <si>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</si>
  <si>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</si>
  <si>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</si>
  <si>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</si>
  <si>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</si>
  <si>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</si>
  <si>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</si>
  <si>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</si>
  <si>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</si>
  <si>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</si>
  <si>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</si>
  <si>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</si>
  <si>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</si>
  <si>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</si>
  <si>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</si>
  <si>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</si>
  <si>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</si>
  <si>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</si>
  <si>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</si>
  <si>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</si>
  <si>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</si>
  <si>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</si>
  <si>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</si>
  <si>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</si>
  <si>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</si>
  <si>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</si>
  <si>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</si>
  <si>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</si>
  <si>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</si>
  <si>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</si>
  <si>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</si>
  <si>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</si>
  <si>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</si>
  <si>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</si>
  <si>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</si>
  <si>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</si>
  <si>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</si>
  <si>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</si>
  <si>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</si>
  <si>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</si>
  <si>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</si>
  <si>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</si>
  <si>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</si>
  <si>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</si>
  <si>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</si>
  <si>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</si>
  <si>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</si>
  <si>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</si>
  <si>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</si>
  <si>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</si>
  <si>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</si>
  <si>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</si>
  <si>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</si>
  <si>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</si>
  <si>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</si>
  <si>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</si>
  <si>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</si>
  <si>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</si>
  <si>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</si>
  <si>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</si>
  <si>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</si>
  <si>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</si>
  <si>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</si>
  <si>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</si>
  <si>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</si>
  <si>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</si>
  <si>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</si>
  <si>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</si>
  <si>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</si>
  <si>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</si>
  <si>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</si>
  <si>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</si>
  <si>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</si>
  <si>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</si>
  <si>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</si>
  <si>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</si>
  <si>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</si>
  <si>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</si>
  <si>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</si>
  <si>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</si>
  <si>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</si>
  <si>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</si>
  <si>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</si>
  <si>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</si>
  <si>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</si>
  <si>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</si>
  <si>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</si>
  <si>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</si>
  <si>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</si>
  <si>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</si>
  <si>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</si>
  <si>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</si>
  <si>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</si>
  <si>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</si>
  <si>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</si>
  <si>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</si>
  <si>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</si>
  <si>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</si>
  <si>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</si>
  <si>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</si>
  <si>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</si>
  <si>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</si>
  <si>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</si>
  <si>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</si>
  <si>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</si>
  <si>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</si>
  <si>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</si>
  <si>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</si>
  <si>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</si>
  <si>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</si>
  <si>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</si>
  <si>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</si>
  <si>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</si>
  <si>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</si>
  <si>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</si>
  <si>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</si>
  <si>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</si>
  <si>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</si>
  <si>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</si>
  <si>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</si>
  <si>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</si>
  <si>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</si>
  <si>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</si>
  <si>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</si>
  <si>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</si>
  <si>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</si>
  <si>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</si>
  <si>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</si>
  <si>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</si>
  <si>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</si>
  <si>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</si>
  <si>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</si>
  <si>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</si>
  <si>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</si>
  <si>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</si>
  <si>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</si>
  <si>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</si>
  <si>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</si>
  <si>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</si>
  <si>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</si>
  <si>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</si>
  <si>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</si>
  <si>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</si>
  <si>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</si>
  <si>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</si>
  <si>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</si>
  <si>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</si>
  <si>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</si>
  <si>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</si>
  <si>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</si>
  <si>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</si>
  <si>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</si>
  <si>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</si>
  <si>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</si>
  <si>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</si>
  <si>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</si>
  <si>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</si>
  <si>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</si>
  <si>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</si>
  <si>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</si>
  <si>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</si>
  <si>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</si>
  <si>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</si>
  <si>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</si>
  <si>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</si>
  <si>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</si>
  <si>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</si>
  <si>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</si>
  <si>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</si>
  <si>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</si>
  <si>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</si>
  <si>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</si>
  <si>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</si>
  <si>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</si>
  <si>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</si>
  <si>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</si>
  <si>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</si>
  <si>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</si>
  <si>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</si>
  <si>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</si>
  <si>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</si>
  <si>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</si>
  <si>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</si>
  <si>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</si>
  <si>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</si>
  <si>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</si>
  <si>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</si>
  <si>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</si>
  <si>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</si>
  <si>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</si>
  <si>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</si>
  <si>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</si>
  <si>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</si>
  <si>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</si>
  <si>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</si>
  <si>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</si>
  <si>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</si>
  <si>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</si>
  <si>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</si>
  <si>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</si>
  <si>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</si>
  <si>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</si>
  <si>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</si>
  <si>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</si>
  <si>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</si>
  <si>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</si>
  <si>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</si>
  <si>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</si>
  <si>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</si>
  <si>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</si>
  <si>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</si>
  <si>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</si>
  <si>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</si>
  <si>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</si>
  <si>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</si>
  <si>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</si>
  <si>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</si>
  <si>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</si>
  <si>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</si>
  <si>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</si>
  <si>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</si>
  <si>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</si>
  <si>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</si>
  <si>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</si>
  <si>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</si>
  <si>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</si>
  <si>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</si>
  <si>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</si>
  <si>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</si>
  <si>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</si>
  <si>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</si>
  <si>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</si>
  <si>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</si>
  <si>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</si>
  <si>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</si>
  <si>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</si>
  <si>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</si>
  <si>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</si>
  <si>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</si>
  <si>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</si>
  <si>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</si>
  <si>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</si>
  <si>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</si>
  <si>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</si>
  <si>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</si>
  <si>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</si>
  <si>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</si>
  <si>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</si>
  <si>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</si>
  <si>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</si>
  <si>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</si>
  <si>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</si>
  <si>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</si>
  <si>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</si>
  <si>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</si>
  <si>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</si>
  <si>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</si>
  <si>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</si>
  <si>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</si>
  <si>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</si>
  <si>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</si>
  <si>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</si>
  <si>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</si>
  <si>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</si>
  <si>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</si>
  <si>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</si>
  <si>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</si>
  <si>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</si>
  <si>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</si>
  <si>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</si>
  <si>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</si>
  <si>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</si>
  <si>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</si>
  <si>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</si>
  <si>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</si>
  <si>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</si>
  <si>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</si>
  <si>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</si>
  <si>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</si>
  <si>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</si>
  <si>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</si>
  <si>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</si>
  <si>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</si>
  <si>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</si>
  <si>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</si>
  <si>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</si>
  <si>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</si>
  <si>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</si>
  <si>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</si>
  <si>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</si>
  <si>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</si>
  <si>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</si>
  <si>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</si>
  <si>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</si>
  <si>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</si>
  <si>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</si>
  <si>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</si>
  <si>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</si>
  <si>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</si>
  <si>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</si>
  <si>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</si>
  <si>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</si>
  <si>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</si>
  <si>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</si>
  <si>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</si>
  <si>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</si>
  <si>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</si>
  <si>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</si>
  <si>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</si>
  <si>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</si>
  <si>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</si>
  <si>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</si>
  <si>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</si>
  <si>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</si>
  <si>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</si>
  <si>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</si>
  <si>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</si>
  <si>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</si>
  <si>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</si>
  <si>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</si>
  <si>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</si>
  <si>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</si>
  <si>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</si>
  <si>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</si>
  <si>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</si>
  <si>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</si>
  <si>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</si>
  <si>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</si>
  <si>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</si>
  <si>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</si>
  <si>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</si>
  <si>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</si>
  <si>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</si>
  <si>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</si>
  <si>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</si>
  <si>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</si>
  <si>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</si>
  <si>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</si>
  <si>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</si>
  <si>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</si>
  <si>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</si>
  <si>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</si>
  <si>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</si>
  <si>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</si>
  <si>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</si>
  <si>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</si>
  <si>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</si>
  <si>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</si>
  <si>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</si>
  <si>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</si>
  <si>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</si>
  <si>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</si>
  <si>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</si>
  <si>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</si>
  <si>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</si>
  <si>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</si>
  <si>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</si>
  <si>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</si>
  <si>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</si>
  <si>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</si>
  <si>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</si>
  <si>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</si>
  <si>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</si>
  <si>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</si>
  <si>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</si>
  <si>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</si>
  <si>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</si>
  <si>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</si>
  <si>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</si>
  <si>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</si>
  <si>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</si>
  <si>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</si>
  <si>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</si>
  <si>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</si>
  <si>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</si>
  <si>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</si>
  <si>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</si>
  <si>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</si>
  <si>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</si>
  <si>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</si>
  <si>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</si>
  <si>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</si>
  <si>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</si>
  <si>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</si>
  <si>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</si>
  <si>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</si>
  <si>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</si>
  <si>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</si>
  <si>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</si>
  <si>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</si>
  <si>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</si>
  <si>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</si>
  <si>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</si>
  <si>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</si>
  <si>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</si>
  <si>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</si>
  <si>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</si>
  <si>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</si>
  <si>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</si>
  <si>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</si>
  <si>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</si>
  <si>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</si>
  <si>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</si>
  <si>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</si>
  <si>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</si>
  <si>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</si>
  <si>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</si>
  <si>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</si>
  <si>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</si>
  <si>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</si>
  <si>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</si>
  <si>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</si>
  <si>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</si>
  <si>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</si>
  <si>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</si>
  <si>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</si>
  <si>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</si>
  <si>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</si>
  <si>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</si>
  <si>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</si>
  <si>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</si>
  <si>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</si>
  <si>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</si>
  <si>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</si>
  <si>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</si>
  <si>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</si>
  <si>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</si>
  <si>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</si>
  <si>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</si>
  <si>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</si>
  <si>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</si>
  <si>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</si>
  <si>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</si>
  <si>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</si>
  <si>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</si>
  <si>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</si>
  <si>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</si>
  <si>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</si>
  <si>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</si>
  <si>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</si>
  <si>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</si>
  <si>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</si>
  <si>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</si>
  <si>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</si>
  <si>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</si>
  <si>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</si>
  <si>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</si>
  <si>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</si>
  <si>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</si>
  <si>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</si>
  <si>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</si>
  <si>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</si>
  <si>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</si>
  <si>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</si>
  <si>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</si>
  <si>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</si>
  <si>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</si>
  <si>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</si>
  <si>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</si>
  <si>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</si>
  <si>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</si>
  <si>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</si>
  <si>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</si>
  <si>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</si>
  <si>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</si>
  <si>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</si>
  <si>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</si>
  <si>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</si>
  <si>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</si>
  <si>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</si>
  <si>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</si>
  <si>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</si>
  <si>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</si>
  <si>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</si>
  <si>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</si>
  <si>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</si>
  <si>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</si>
  <si>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</si>
  <si>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</si>
  <si>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</si>
  <si>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</si>
  <si>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</si>
  <si>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</si>
  <si>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</si>
  <si>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</si>
  <si>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</si>
  <si>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</si>
  <si>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</si>
  <si>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</si>
  <si>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</si>
  <si>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</si>
  <si>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</si>
  <si>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</si>
  <si>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</si>
  <si>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</si>
  <si>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</si>
  <si>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</si>
  <si>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</si>
  <si>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</si>
  <si>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</si>
  <si>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</si>
  <si>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</si>
  <si>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</si>
  <si>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</si>
  <si>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</si>
  <si>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</si>
  <si>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</si>
  <si>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</si>
  <si>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</si>
  <si>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</si>
  <si>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</si>
  <si>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</si>
  <si>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</si>
  <si>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</si>
  <si>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</si>
  <si>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</si>
  <si>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</si>
  <si>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</si>
  <si>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</si>
  <si>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</si>
  <si>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</si>
  <si>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</si>
  <si>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</si>
  <si>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</si>
  <si>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</si>
  <si>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</si>
  <si>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</si>
  <si>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</si>
  <si>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</si>
  <si>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</si>
  <si>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</si>
  <si>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</si>
  <si>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</si>
  <si>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</si>
  <si>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</si>
  <si>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</si>
  <si>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</si>
  <si>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</si>
  <si>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</si>
  <si>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</si>
  <si>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</si>
  <si>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</si>
  <si>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</si>
  <si>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</si>
  <si>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</si>
  <si>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</si>
  <si>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</si>
  <si>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</si>
  <si>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</si>
  <si>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</si>
  <si>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</si>
  <si>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</si>
  <si>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</si>
  <si>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</si>
  <si>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</si>
  <si>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</si>
  <si>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</si>
  <si>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</si>
  <si>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</si>
  <si>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</si>
  <si>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</si>
  <si>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</si>
  <si>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</si>
  <si>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</si>
  <si>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</si>
  <si>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</si>
  <si>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</si>
  <si>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</si>
  <si>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</si>
  <si>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</si>
  <si>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</si>
  <si>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</si>
  <si>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</si>
  <si>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</si>
  <si>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</si>
  <si>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</si>
  <si>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</si>
  <si>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</si>
  <si>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</si>
  <si>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</si>
  <si>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</si>
  <si>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</si>
  <si>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</si>
  <si>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</si>
  <si>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</si>
  <si>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</si>
  <si>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</si>
  <si>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</si>
  <si>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</si>
  <si>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</si>
  <si>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</si>
  <si>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</si>
  <si>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</si>
  <si>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</si>
  <si>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</si>
  <si>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</si>
  <si>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</si>
  <si>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</si>
  <si>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</si>
  <si>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</si>
  <si>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</si>
  <si>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</si>
  <si>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</si>
  <si>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</si>
  <si>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</si>
  <si>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</si>
  <si>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</si>
  <si>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</si>
  <si>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</si>
  <si>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</si>
  <si>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</si>
  <si>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</si>
  <si>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</si>
  <si>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</si>
  <si>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</si>
  <si>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</si>
  <si>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</si>
  <si>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</si>
  <si>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</si>
  <si>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</si>
  <si>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</si>
  <si>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</si>
  <si>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</si>
  <si>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</si>
  <si>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</si>
  <si>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</si>
  <si>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</si>
  <si>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</si>
  <si>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</si>
  <si>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</si>
  <si>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</si>
  <si>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</si>
  <si>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</si>
  <si>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</si>
  <si>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</si>
  <si>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</si>
  <si>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</si>
  <si>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</si>
  <si>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</si>
  <si>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</si>
  <si>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</si>
  <si>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</si>
  <si>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</si>
  <si>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</si>
  <si>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</si>
  <si>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</si>
  <si>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</si>
  <si>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</si>
  <si>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</si>
  <si>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</si>
  <si>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</si>
  <si>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</si>
  <si>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</si>
  <si>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</si>
  <si>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</si>
  <si>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</si>
  <si>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</si>
  <si>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</si>
  <si>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</si>
  <si>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</si>
  <si>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</si>
  <si>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</si>
  <si>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</si>
  <si>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</si>
  <si>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</si>
  <si>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</si>
  <si>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</si>
  <si>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</si>
  <si>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</si>
  <si>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</si>
  <si>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</si>
  <si>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</si>
  <si>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</si>
  <si>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</si>
  <si>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</si>
  <si>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</si>
  <si>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</si>
  <si>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</si>
  <si>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</si>
  <si>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</si>
  <si>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</si>
  <si>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</si>
  <si>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</si>
  <si>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</si>
  <si>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</si>
  <si>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</si>
  <si>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</si>
  <si>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</si>
  <si>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</si>
  <si>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</si>
  <si>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</si>
  <si>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</si>
  <si>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</si>
  <si>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</si>
  <si>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</si>
  <si>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</si>
  <si>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</si>
  <si>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</si>
  <si>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</si>
  <si>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</si>
  <si>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</si>
  <si>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</si>
  <si>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</si>
  <si>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</si>
  <si>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</si>
  <si>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</si>
  <si>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</si>
  <si>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</si>
  <si>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</si>
  <si>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</si>
  <si>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</si>
  <si>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</si>
  <si>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</si>
  <si>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</si>
  <si>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</si>
  <si>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</si>
  <si>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</si>
  <si>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</si>
  <si>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</si>
  <si>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</si>
  <si>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</si>
  <si>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</si>
  <si>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</si>
  <si>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</si>
  <si>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</si>
  <si>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</si>
  <si>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</si>
  <si>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</si>
  <si>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</si>
  <si>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</si>
  <si>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</si>
  <si>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</si>
  <si>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</si>
  <si>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</si>
  <si>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</si>
  <si>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</si>
  <si>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</si>
  <si>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</si>
  <si>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</si>
  <si>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</si>
  <si>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</si>
  <si>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</si>
  <si>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</si>
  <si>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</si>
  <si>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</si>
  <si>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</si>
  <si>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</si>
  <si>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</si>
  <si>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</si>
  <si>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</si>
  <si>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</si>
  <si>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</si>
  <si>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</si>
  <si>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</si>
  <si>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</si>
  <si>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</si>
  <si>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</si>
  <si>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</si>
  <si>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</si>
  <si>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</si>
  <si>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</si>
  <si>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</si>
  <si>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</si>
  <si>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</si>
  <si>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</si>
  <si>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</si>
  <si>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</si>
  <si>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</si>
  <si>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</si>
  <si>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</si>
  <si>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</si>
  <si>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</si>
  <si>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</si>
  <si>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</si>
  <si>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</si>
  <si>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</si>
  <si>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</si>
  <si>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</si>
  <si>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</si>
  <si>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</si>
  <si>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</si>
  <si>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</si>
  <si>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</si>
  <si>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</si>
  <si>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</si>
  <si>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</si>
  <si>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</si>
  <si>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</si>
  <si>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</si>
  <si>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</si>
  <si>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</si>
  <si>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</si>
  <si>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</si>
  <si>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</si>
  <si>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</si>
  <si>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</si>
  <si>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</si>
  <si>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</si>
  <si>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</si>
  <si>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</si>
  <si>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</si>
  <si>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</si>
  <si>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</si>
  <si>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</si>
  <si>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</si>
  <si>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</si>
  <si>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</si>
  <si>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</si>
  <si>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</si>
  <si>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</si>
  <si>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</si>
  <si>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</si>
  <si>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</si>
  <si>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</si>
  <si>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</si>
  <si>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</si>
  <si>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</si>
  <si>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</si>
  <si>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</si>
  <si>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</si>
  <si>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</si>
  <si>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</si>
  <si>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</si>
  <si>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</si>
  <si>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</si>
  <si>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</si>
  <si>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</si>
  <si>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</si>
  <si>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</si>
  <si>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</si>
  <si>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</si>
  <si>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</si>
  <si>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</si>
  <si>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</si>
  <si>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</si>
  <si>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</si>
  <si>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</si>
  <si>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</si>
  <si>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</si>
  <si>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</si>
  <si>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</si>
  <si>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</si>
  <si>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</si>
  <si>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</si>
  <si>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</si>
  <si>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</si>
  <si>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</si>
  <si>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</si>
  <si>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</si>
  <si>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</si>
  <si>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</si>
  <si>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</si>
  <si>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</si>
  <si>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</si>
  <si>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</si>
  <si>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</si>
  <si>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</si>
  <si>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</si>
  <si>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</si>
  <si>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</si>
  <si>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</si>
  <si>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</si>
  <si>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</si>
  <si>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</si>
  <si>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</si>
  <si>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</si>
  <si>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</si>
  <si>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</si>
  <si>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</si>
  <si>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</si>
  <si>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</si>
  <si>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</si>
  <si>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</si>
  <si>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</si>
  <si>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</si>
  <si>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</si>
  <si>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</si>
  <si>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</si>
  <si>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</si>
  <si>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</si>
  <si>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</si>
  <si>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</si>
  <si>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</si>
  <si>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</si>
  <si>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</si>
  <si>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</si>
  <si>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</si>
  <si>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</si>
  <si>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</si>
  <si>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</si>
  <si>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</si>
  <si>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</si>
  <si>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</si>
  <si>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</si>
  <si>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</si>
  <si>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</si>
  <si>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</si>
  <si>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</si>
  <si>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</si>
  <si>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</si>
  <si>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</si>
  <si>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</si>
  <si>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</si>
  <si>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</si>
  <si>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</si>
  <si>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</si>
  <si>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</si>
  <si>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</si>
  <si>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</si>
  <si>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</si>
  <si>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</si>
  <si>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</si>
  <si>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</si>
  <si>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</si>
  <si>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</si>
  <si>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</si>
  <si>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</si>
  <si>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</si>
  <si>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</si>
  <si>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</si>
  <si>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</si>
  <si>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</si>
  <si>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</si>
  <si>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</si>
  <si>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</si>
  <si>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</si>
  <si>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</si>
  <si>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</si>
  <si>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</si>
  <si>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</si>
  <si>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</si>
  <si>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</si>
  <si>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</si>
  <si>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</si>
  <si>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</si>
  <si>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</si>
  <si>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</si>
  <si>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</si>
  <si>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</si>
  <si>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</si>
  <si>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</si>
  <si>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</si>
  <si>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</si>
  <si>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</si>
  <si>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</si>
  <si>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</si>
  <si>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</si>
  <si>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</si>
  <si>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</si>
  <si>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</si>
  <si>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</si>
  <si>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</si>
  <si>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</si>
  <si>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</si>
  <si>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</si>
  <si>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</si>
  <si>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</si>
  <si>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</si>
  <si>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</si>
  <si>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</si>
  <si>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</si>
  <si>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</si>
  <si>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</si>
  <si>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</si>
  <si>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</si>
  <si>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</si>
  <si>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</si>
  <si>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</si>
  <si>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</si>
  <si>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</si>
  <si>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</si>
  <si>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</si>
  <si>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</si>
  <si>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</si>
  <si>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</si>
  <si>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</si>
  <si>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</si>
  <si>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</si>
  <si>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</si>
  <si>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</si>
  <si>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</si>
  <si>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</si>
  <si>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</si>
  <si>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</si>
  <si>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</si>
  <si>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</si>
  <si>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</si>
  <si>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</si>
  <si>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</si>
  <si>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</si>
  <si>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</si>
  <si>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</si>
  <si>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</si>
  <si>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</si>
  <si>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</si>
  <si>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</si>
  <si>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</si>
  <si>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</si>
  <si>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</si>
  <si>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</si>
  <si>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</si>
  <si>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</si>
  <si>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</si>
  <si>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</si>
  <si>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</si>
  <si>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</si>
  <si>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</si>
  <si>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</si>
  <si>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</si>
  <si>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</si>
  <si>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</si>
  <si>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</si>
  <si>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</si>
  <si>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</si>
  <si>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</si>
  <si>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</si>
  <si>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</si>
  <si>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</si>
  <si>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</si>
  <si>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</si>
  <si>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</si>
  <si>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</si>
  <si>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</si>
  <si>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</si>
  <si>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</si>
  <si>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</si>
  <si>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</si>
  <si>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</si>
  <si>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</si>
  <si>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</si>
  <si>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</si>
  <si>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</si>
  <si>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</si>
  <si>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</si>
  <si>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</si>
  <si>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</si>
  <si>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</si>
  <si>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</si>
  <si>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</si>
  <si>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</si>
  <si>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</si>
  <si>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</si>
  <si>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</si>
  <si>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Team at site arranging access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</si>
  <si>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</si>
  <si>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</si>
  <si>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</si>
  <si>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</si>
  <si>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</si>
  <si>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</si>
  <si>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</si>
  <si>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</si>
  <si>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</si>
  <si>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PCM-20251104-00002336</t>
  </si>
  <si>
    <t>EM Team moved ETA: 65 MIN</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</si>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</sst>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302.98438622685353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45965.93281215278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45965.93281215278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45965.93281215278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45965.93281215278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45965.93281215278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45965.93281215278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45965.93281215278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45965.93281215278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45965.93281215278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45965.93281215278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45965.93281215278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45965.93281215278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45965.93281215278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45965.93281215278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45965.93281215278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45965.93281215278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45965.93281215278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45965.93281215278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45965.93281215278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45965.93281215278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45965.93281215278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45965.93281215278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45965.93281215278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45965.93281215278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45965.93281215278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45965.93281215278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45965.93281215278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45965.93281215278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45965.93281215278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45965.93281215278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45965.93281215278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45965.93281215278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45965.93281215278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45965.93281215278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45965.93281215278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45965.93281215278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45965.93281215278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45965.93281215278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45965.93281215278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45965.93281215278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45965.93281215278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45965.93281215278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45965.93281215278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45965.93281215278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45965.93281215278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45965.93281215278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45965.93281215278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45965.93281215278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45965.93281215278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45965.93281215278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45965.93281215278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45965.93281215278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45965.93281215278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45965.93281215278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45965.93281215278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45965.93281215278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45965.93281215278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45965.93281215278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45965.93281215278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45965.93281215278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45965.93281215278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45965.93281215278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45965.93281215278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45965.93281215278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45965.93281215278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45965.93281215278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45965.93281215278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45965.93281215278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45965.93281215278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45965.93281215278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45965.93281215278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45965.93281215278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45965.93281215278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45965.93281215278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45965.93281215278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45965.93281215278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45965.93281215278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45965.93281215278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45965.93281215278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45965.93281215278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45965.93281215278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45965.93281215278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45965.93281215278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45965.93281215278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45965.93281215278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45965.93281215278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45965.93281215278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45965.93281215278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45965.93281215278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45965.93281215278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45965.93281215278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45965.93281215278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45965.93281215278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45965.93281215278</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45965.93281215278</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F51217C1-2EDD-4968-865F-A6BB7CD4F125}"/>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140.9329741898182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7.1907288194488501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8.5763541668711696E-2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45965.93281215278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45965.93281215278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45965.93281215278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45965.93281215278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45965.93281215278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45965.93281215278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45965.93281215278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45965.93281215278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45965.93281215278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45965.93281215278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45965.93281215278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45965.93281215278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45965.93281215278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45965.93281215278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45965.93281215278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45965.93281215278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45965.93281215278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45965.93281215278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45965.93281215278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45965.93281215278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45965.93281215278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45965.93281215278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45965.93281215278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45965.93281215278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45965.93281215278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45965.93281215278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45965.93281215278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45965.93281215278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45965.93281215278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45965.93281215278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45965.93281215278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45965.93281215278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45965.93281215278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45965.93281215278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45965.93281215278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45965.93281215278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45965.93281215278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45965.93281215278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45965.93281215278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45965.93281215278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45965.93281215278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45965.93281215278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45965.93281215278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45965.93281215278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45965.93281215278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45965.93281215278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45965.93281215278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45965.93281215278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45965.93281215278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45965.93281215278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45965.93281215278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45965.93281215278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45965.93281215278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45965.93281215278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45965.93281215278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45965.93281215278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45965.93281215278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45965.93281215278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45965.93281215278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45965.93281215278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45965.93281215278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45965.93281215278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45965.93281215278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45965.93281215278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45965.93281215278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45965.93281215278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45965.93281215278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45965.93281215278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45965.93281215278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45965.93281215278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45965.93281215278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45965.93281215278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45965.93281215278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45965.93281215278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45965.93281215278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45965.93281215278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45965.93281215278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45965.93281215278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45965.93281215278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45965.93281215278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45965.93281215278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45965.93281215278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45965.93281215278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45965.93281215278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45965.93281215278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45965.93281215278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45965.93281215278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45965.93281215278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45965.93281215278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45965.93281215278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45965.93281215278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45965.93281215278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45965.93281215278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45965.93281215278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45965.93281215278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45965.93281215278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45965.93281215278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45965.93281215278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45965.93281215278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45965.93281215278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45965.93281215278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45965.93281215278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45965.93281215278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45965.93281215278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45965.93281215278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45965.93281215278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45965.93281215278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45965.93281215278</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45965.93281215278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45965.93281215278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45965.93281215278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45965.93281215278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45965.93281215278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45965.93281215278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45965.93281215278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45965.93281215278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45965.93281215278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45965.93281215278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45965.93281215278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45965.93281215278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45965.93281215278</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45965.93281215278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45965.93281215278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45965.93281215278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45965.93281215278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45965.93281215278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45965.93281215278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45965.93281215278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45965.93281215278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45965.93281215278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45965.93281215278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45965.93281215278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45965.93281215278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45965.93281215278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45965.93281215278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45965.93281215278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45965.93281215278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45965.93281215278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45965.93281215278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45965.93281215278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45965.93281215278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45965.93281215278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45965.93281215278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45965.93281215278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45965.93281215278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45965.93281215278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45965.93281215278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45965.93281215278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45965.93281215278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45965.93281215278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45965.93281215278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45965.93281215278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45965.93281215278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45965.93281215278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45965.93281215278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45965.93281215278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45965.93281215278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45965.93281215278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45965.93281215278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45965.93281215278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45965.93281215278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45965.93281215278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45965.93281215278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45965.93281215278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45965.93281215278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45965.93281215278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45965.93281215278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45965.93281215278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45965.93281215278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45965.93281215278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45965.93281215278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45965.93281215278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45965.93281215278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45965.93281215278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45965.93281215278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45965.93281215278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45965.93281215278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45965.93281215278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45965.93281215278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45965.93281215278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45965.93281215278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45965.93281215278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45965.93281215278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45965.93281215278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45965.93281215278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45965.93281215278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45965.93281215278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45965.93281215278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45965.93281215278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45965.93281215278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45965.93281215278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45965.93281215278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45965.93281215278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45965.93281215278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45965.93281215278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45965.93281215278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45965.93281215278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45965.93281215278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45965.93281215278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45965.93281215278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45965.93281215278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45965.93281215278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45965.93281215278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45965.93281215278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45965.93281215278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45965.93281215278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45965.93281215278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45965.93281215278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45965.93281215278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45965.93281215278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45965.93281215278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45965.93281215278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45965.93281215278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45965.93281215278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45965.93281215278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45965.93281215278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45965.93281215278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45965.93281215278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45965.93281215278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45965.93281215278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45965.93281215278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45965.93281215278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45965.93281215278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45965.93281215278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45965.93281215278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45965.93281215278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45965.93281215278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45965.93281215278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45965.93281215278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45965.93281215278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45965.93281215278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45965.93281215278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45965.93281215278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45965.93281215278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45965.93281215278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45965.93281215278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45965.93281215278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45965.93281215278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45965.93281215278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45965.93281215278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45965.93281215278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45965.93281215278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45965.93281215278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45965.93281215278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45965.93281215278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45965.93281215278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45965.93281215278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45965.93281215278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45965.93281215278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45965.93281215278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45965.93281215278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45965.93281215278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45965.93281215278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45965.93281215278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45965.93281215278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45965.93281215278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45965.93281215278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45965.93281215278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45965.93281215278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45965.93281215278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45965.93281215278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45965.93281215278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45965.93281215278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45965.93281215278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45965.93281215278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45965.93281215278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45965.93281215278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45965.93281215278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45965.93281215278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45965.93281215278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45965.93281215278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45965.93281215278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45965.93281215278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45965.93281215278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45965.93281215278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45965.93281215278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45965.93281215278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45965.93281215278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45965.93281215278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45965.93281215278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45965.93281215278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45965.93281215278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45965.93281215278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45965.93281215278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45965.93281215278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45965.93281215278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45965.93281215278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45965.93281215278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45965.93281215278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45965.93281215278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45965.93281215278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45965.93281215278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45965.93281215278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45965.93281215278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45965.93281215278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45965.93281215278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45965.93281215278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45965.93281215278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45965.93281215278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45965.93281215278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45965.93281215278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45965.93281215278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45965.93281215278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45965.93281215278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45965.93281215278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45965.93281215278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45965.93281215278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45965.93281215278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45965.93281215278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45965.93281215278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45965.93281215278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45965.93281215278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45965.93281215278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45965.93281215278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45965.93281215278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45965.93281215278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45965.93281215278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45965.93281215278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45965.93281215278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45965.93281215278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45965.93281215278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45965.93281215278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45965.93281215278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45965.93281215278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45965.93281215278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45965.93281215278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45965.93281215278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45965.93281215278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45965.93281215278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45965.93281215278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45965.93281215278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45965.93281215278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45965.93281215278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45965.93281215278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45965.93281215278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45965.93281215278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45965.93281215278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45965.93281215278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45965.93281215278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45965.93281215278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45965.93281215278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45965.93281215278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45965.93281215278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45965.93281215278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45965.93281215278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45965.93281215278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45965.93281215278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45965.93281215278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45965.93281215278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45965.93281215278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45965.93281215278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45965.93281215278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45965.93281215278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45965.93281215278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45965.93281215278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45965.93281215278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45965.93281215278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45965.93281215278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45965.93281215278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45965.93281215278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45965.93281215278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45965.93281215278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45965.93281215278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45965.93281215278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45965.93281215278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45965.93281215278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45965.93281215278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45965.93281215278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45965.93281215278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45965.93281215278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45965.93281215278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45965.93281215278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45965.93281215278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45965.93281215278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45965.93281215278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45965.93281215278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45965.93281215278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45965.93281215278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45965.93281215278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45965.93281215278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45965.93281215278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45965.93281215278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45965.93281215278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45965.93281215278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45965.93281215278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45965.93281215278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45965.93281215278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45965.93281215278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45965.93281215278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45965.93281215278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45965.93281215278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45965.93281215278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45965.93281215278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45965.93281215278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45965.93281215278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45965.93281215278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45965.93281215278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45965.93281215278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45965.93281215278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45965.93281215278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45965.93281215278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45965.93281215278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45965.93281215278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45965.93281215278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45965.93281215278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45965.93281215278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45965.93281215278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45965.93281215278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45965.93281215278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45965.93281215278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45965.93281215278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45965.93281215278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45965.93281215278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45965.93281215278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45965.93281215278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45965.93281215278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45965.93281215278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45965.93281215278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45965.93281215278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45965.93281215278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45965.93281215278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45965.93281215278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45965.93281215278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45965.93281215278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45965.93281215278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45965.93281215278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45965.93281215278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45965.93281215278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45965.93281215278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45965.93281215278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45965.93281215278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45965.93281215278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45965.93281215278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45965.93281215278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45965.93281215278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45965.93281215278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45965.93281215278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45965.93281215278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45965.93281215278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45965.93281215278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45965.93281215278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45965.93281215278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45965.93281215278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45965.93281215278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45965.93281215278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45965.93281215278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45965.93281215278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45965.93281215278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45965.93281215278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45965.93281215278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45965.93281215278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45965.93281215278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45965.93281215278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45965.93281215278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45965.93281215278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45965.93281215278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45965.93281215278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45965.93281215278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45965.93281215278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45965.93281215278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45965.93281215278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45965.93281215278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45965.93281215278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45965.93281215278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45965.93281215278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45965.93281215278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45965.93281215278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45965.93281215278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45965.93281215278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45965.93281215278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45965.93281215278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45965.93281215278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45965.93281215278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45965.93281215278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45965.93281215278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45965.93281215278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45965.93281215278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45965.93281215278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45965.93281215278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45965.93281215278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45965.93281215278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45965.93281215278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45965.93281215278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45965.93281215278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45965.93281215278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45965.93281215278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45965.93281215278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45965.93281215278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45965.93281215278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45965.93281215278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45965.93281215278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45965.93281215278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45965.93281215278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45965.93281215278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45965.93281215278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45965.93281215278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45965.93281215278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45965.93281215278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45965.93281215278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45965.93281215278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45965.93281215278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45965.93281215278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45965.93281215278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45965.93281215278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45965.93281215278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45965.93281215278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45965.93281215278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45965.93281215278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45965.93281215278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45965.93281215278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45965.93281215278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45965.93281215278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45965.93281215278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45965.93281215278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45965.93281215278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45965.93281215278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45965.93281215278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45965.93281215278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45965.93281215278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45965.93281215278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45965.93281215278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45965.93281215278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45965.93281215278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45965.93281215278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45965.93281215278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45965.93281215278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45965.93281215278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45965.93281215278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45965.93281215278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45965.93281215278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45965.93281215278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45965.93281215278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45965.93281215278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45965.93281215278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45965.93281215278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45965.93281215278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45965.93281215278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45965.93281215278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45965.93281215278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45965.93281215278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45965.93281215278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45965.93281215278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45965.93281215278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45965.93281215278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45965.93281215278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45965.93281215278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45965.93281215278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45965.93281215278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45965.93281215278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45965.93281215278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45965.93281215278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45965.93281215278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45965.93281215278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45965.93281215278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45965.93281215278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45965.93281215278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45965.93281215278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45965.93281215278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45965.93281215278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45965.93281215278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45965.93281215278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45965.93281215278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45965.93281215278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45965.93281215278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45965.93281215278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45965.93281215278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45965.93281215278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45965.93281215278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45965.93281215278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45965.93281215278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45965.93281215278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45965.93281215278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45965.93281215278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45965.93281215278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45965.93281215278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45965.93281215278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45965.93281215278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45965.93281215278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45965.93281215278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45965.93281215278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45965.93281215278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45965.93281215278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45965.93281215278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45965.93281215278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45965.93281215278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45965.93281215278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45965.93281215278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45965.93281215278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45965.93281215278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45965.93281215278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45965.93281215278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45965.93281215278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45965.93281215278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45965.93281215278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45965.93281215278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45965.93281215278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45965.93281215278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45965.93281215278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45965.93281215278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45965.93281215278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45965.93281215278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45965.93281215278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45965.93281215278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45965.93281215278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45965.93281215278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45965.93281215278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45965.93281215278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45965.93281215278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45965.93281215278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45965.93281215278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45965.93281215278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45965.93281215278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45965.93281215278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45965.93281215278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45965.93281215278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45965.93281215278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45965.93281215278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45965.93281215278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45965.93281215278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45965.93281215278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45965.93281215278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45965.93281215278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45965.93281215278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45965.93281215278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45965.93281215278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45965.93281215278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45965.93281215278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45965.93281215278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45965.93281215278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45965.93281215278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45965.93281215278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45965.93281215278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45965.93281215278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45965.93281215278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45965.93281215278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45965.93281215278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45965.93281215278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45965.93281215278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45965.93281215278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45965.93281215278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45965.93281215278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45965.93281215278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45965.93281215278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45965.93281215278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45965.93281215278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45965.93281215278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45965.93281215278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45965.93281215278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45965.93281215278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45965.93281215278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45965.93281215278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45965.93281215278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45965.93281215278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45965.93281215278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45965.93281215278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45965.93281215278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45965.93281215278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45965.93281215278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45965.93281215278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45965.93281215278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45965.93281215278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45965.93281215278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45965.93281215278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45965.93281215278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45965.93281215278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45965.93281215278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45965.93281215278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45965.93281215278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45965.93281215278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45965.93281215278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45965.93281215278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45965.93281215278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45965.93281215278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45965.93281215278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45965.93281215278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45965.93281215278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45965.93281215278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45965.93281215278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45965.93281215278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45965.93281215278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45965.93281215278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45965.93281215278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45965.93281215278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45965.93281215278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45965.93281215278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45965.93281215278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45965.93281215278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45965.93281215278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45965.93281215278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45965.93281215278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45965.93281215278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45965.93281215278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45965.93281215278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45965.93281215278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45965.93281215278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45965.93281215278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45965.93281215278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45965.93281215278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45965.93281215278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45965.93281215278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45965.93281215278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45965.93281215278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45965.93281215278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45965.93281215278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45965.93281215278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45965.93281215278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45965.93281215278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45965.93281215278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45965.93281215278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45965.93281215278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45965.93281215278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45965.93281215278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45965.93281215278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45965.93281215278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45965.93281215278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45965.93281215278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45965.93281215278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45965.93281215278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45965.93281215278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45965.93281215278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45965.93281215278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45965.93281215278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45965.93281215278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45965.93281215278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45965.93281215278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45965.93281215278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45965.93281215278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45965.93281215278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45965.93281215278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45965.93281215278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45965.93281215278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45965.93281215278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45965.93281215278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45965.93281215278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45965.93281215278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45965.93281215278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45965.93281215278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45965.93281215278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45965.93281215278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45965.93281215278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45965.93281215278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45965.93281215278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45965.93281215278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45965.93281215278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45965.93281215278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45965.93281215278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45965.93281215278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45965.93281215278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45965.93281215278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45965.93281215278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45965.93281215278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45965.93281215278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45965.93281215278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45965.93281215278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45965.93281215278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45965.93281215278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45965.93281215278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45965.93281215278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45965.93281215278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45965.93281215278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45965.93281215278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45965.93281215278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45965.93281215278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45965.93281215278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45965.93281215278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45965.93281215278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45965.93281215278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45965.93281215278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45965.93281215278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45965.93281215278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45965.93281215278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45965.93281215278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45965.93281215278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45965.93281215278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45965.93281215278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45965.93281215278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45965.93281215278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45965.93281215278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45965.93281215278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45965.93281215278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45965.93281215278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45965.93281215278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45965.93281215278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45965.93281215278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45965.93281215278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45965.93281215278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45965.93281215278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45965.93281215278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45965.93281215278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45965.93281215278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45965.93281215278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45965.93281215278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45965.93281215278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45965.93281215278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45965.93281215278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45965.93281215278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45965.93281215278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45965.93281215278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45965.93281215278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45965.93281215278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45965.93281215278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45965.93281215278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45965.93281215278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45965.93281215278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45965.93281215278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45965.93281215278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45965.93281215278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45965.93281215278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45965.93281215278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45965.93281215278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45965.93281215278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45965.93281215278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45965.93281215278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45965.93281215278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45965.93281215278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45965.93281215278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45965.93281215278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45965.93281215278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45965.93281215278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45965.93281215278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45965.93281215278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45965.93281215278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45965.93281215278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45965.93281215278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45965.93281215278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45965.93281215278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45965.93281215278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45965.93281215278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45965.93281215278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45965.93281215278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45965.93281215278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45965.93281215278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45965.93281215278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45965.93281215278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45965.93281215278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45965.93281215278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45965.93281215278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45965.93281215278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45965.93281215278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45965.93281215278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45965.93281215278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45965.93281215278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45965.93281215278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45965.93281215278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45965.93281215278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45965.93281215278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45965.93281215278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45965.93281215278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45965.93281215278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45965.93281215278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45965.93281215278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45965.93281215278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45965.93281215278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45965.93281215278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45965.93281215278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45965.93281215278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45965.93281215278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45965.93281215278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45965.93281215278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45965.93281215278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45965.93281215278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45965.93281215278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45965.93281215278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45965.93281215278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45965.93281215278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45965.93281215278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45965.93281215278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45965.93281215278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45965.93281215278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45965.93281215278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45965.93281215278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45965.93281215278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45965.93281215278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45965.93281215278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45965.93281215278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45965.93281215278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45965.93281215278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45965.93281215278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45965.93281215278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45965.93281215278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45965.93281215278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45965.93281215278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45965.93281215278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45965.93281215278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45965.93281215278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45965.93281215278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45965.93281215278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45965.93281215278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45965.93281215278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45965.93281215278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45965.93281215278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45965.93281215278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45965.93281215278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45965.93281215278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45965.93281215278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45965.93281215278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45965.93281215278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45965.93281215278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45965.93281215278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45965.93281215278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45965.93281215278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45965.93281215278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45965.93281215278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45965.93281215278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45965.93281215278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45965.93281215278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45965.93281215278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45965.93281215278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45965.93281215278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45965.93281215278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45965.93281215278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45965.93281215278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45965.93281215278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45965.93281215278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45965.93281215278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45965.93281215278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45965.93281215278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45965.93281215278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45965.93281215278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45965.93281215278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45965.93281215278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45965.93281215278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45965.93281215278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45965.93281215278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45965.93281215278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45965.93281215278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45965.93281215278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45965.93281215278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45965.93281215278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45965.93281215278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45965.93281215278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45965.93281215278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45965.93281215278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45965.93281215278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45965.93281215278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45965.93281215278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45965.93281215278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45965.93281215278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45965.93281215278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45965.93281215278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45965.93281215278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45965.93281215278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45965.93281215278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45965.93281215278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45965.93281215278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45965.93281215278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45965.93281215278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45965.93281215278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45965.93281215278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45965.93281215278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45965.93281215278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45965.93281215278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45965.93281215278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45965.93281215278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45965.93281215278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45965.93281215278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45965.93281215278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45965.93281215278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45965.93281215278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45965.93281215278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45965.93281215278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45965.93281215278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45965.93281215278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45965.93281215278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45965.93281215278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45965.93281215278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45965.93281215278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45965.93281215278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45965.93281215278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45965.93281215278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45965.93281215278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45965.93281215278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45965.93281215278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45965.93281215278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45965.93281215278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45965.93281215278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45965.93281215278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45965.93281215278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45965.93281215278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45965.93281215278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45965.93281215278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45965.93281215278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45965.93281215278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45965.93281215278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45965.93281215278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45965.93281215278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45965.93281215278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45965.93281215278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45965.93281215278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45965.93281215278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45965.93281215278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45965.93281215278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45965.93281215278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45965.93281215278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45965.93281215278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45965.93281215278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45965.93281215278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45965.93281215278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45965.93281215278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45965.93281215278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45965.93281215278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45965.93281215278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45965.93281215278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45965.93281215278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45965.93281215278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45965.93281215278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45965.93281215278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45965.93281215278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45965.93281215278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45965.93281215278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45965.93281215278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45965.93281215278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45965.93281215278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45965.93281215278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45965.93281215278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45965.93281215278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45965.93281215278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45965.93281215278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45965.93281215278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45965.93281215278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45965.93281215278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45965.93281215278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45965.93281215278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45965.93281215278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45965.93281215278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45965.93281215278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45965.93281215278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45965.93281215278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45965.93281215278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45965.93281215278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45965.93281215278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45965.93281215278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45965.93281215278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45965.93281215278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45965.93281215278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45965.93281215278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45965.93281215278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45965.93281215278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45965.93281215278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45965.93281215278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45965.93281215278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45965.93281215278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45965.93281215278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45965.93281215278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45965.93281215278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45965.93281215278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45965.93281215278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45965.93281215278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45965.93281215278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45965.93281215278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45965.93281215278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45965.93281215278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45965.93281215278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45965.93281215278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45965.93281215278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45965.93281215278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45965.93281215278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45965.93281215278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45965.93281215278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45965.93281215278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45965.93281215278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45965.93281215278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45965.93281215278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45965.93281215278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45965.93281215278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45965.93281215278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45965.93281215278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45965.93281215278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45965.93281215278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45965.93281215278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45965.93281215278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45965.93281215278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45965.93281215278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45965.93281215278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45965.93281215278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45965.93281215278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45965.93281215278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45965.93281215278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45965.93281215278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45965.93281215278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45965.93281215278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45965.93281215278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45965.93281215278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45965.93281215278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45965.93281215278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45965.93281215278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45965.93281215278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45965.93281215278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45965.93281215278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45965.93281215278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45965.93281215278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45965.93281215278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45965.93281215278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45965.93281215278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45965.93281215278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45965.93281215278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45965.93281215278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45965.93281215278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45965.93281215278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45965.93281215278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45965.93281215278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45965.93281215278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45965.93281215278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45965.93281215278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45965.93281215278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45965.93281215278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45965.93281215278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45965.93281215278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45965.93281215278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45965.93281215278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45965.93281215278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45965.93281215278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45965.93281215278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45965.93281215278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45965.93281215278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45965.93281215278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45965.93281215278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45965.93281215278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45965.93281215278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45965.93281215278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45965.93281215278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45965.93281215278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45965.93281215278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45965.93281215278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45965.93281215278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45965.93281215278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45965.93281215278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45965.93281215278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45965.93281215278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45965.93281215278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45965.93281215278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45965.93281215278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45965.93281215278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45965.93281215278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45965.93281215278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45965.93281215278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45965.93281215278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45965.93281215278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45965.93281215278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45965.93281215278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45965.93281215278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45965.93281215278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45965.93281215278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45965.93281215278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45965.93281215278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45965.93281215278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45965.93281215278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45965.93281215278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45965.93281215278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45965.93281215278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45965.93281215278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45965.93281215278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45965.93281215278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45965.93281215278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45965.93281215278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45965.93281215278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45965.93281215278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45965.93281215278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45965.93281215278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45965.93281215278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45965.93281215278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45965.93281215278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45965.93281215278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45965.93281215278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45965.93281215278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45965.93281215278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45965.93281215278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45965.93281215278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45965.93281215278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45965.93281215278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45965.93281215278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45965.93281215278</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262.45209456018347</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t="s">
        <v>39109</v>
      </c>
      <c r="E3" s="97"/>
      <c r="F3" s="122"/>
      <c r="G3" s="123">
        <f ca="1">IFERROR(NOW()-F3,"")</f>
        <v>45965.93281215278</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45965.93281215278</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45965.93281215278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45965.93281215278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45965.93281215278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45965.93281215278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45965.93281215278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45965.93281215278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45965.93281215278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45965.93281215278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45965.93281215278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45965.93281215278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45965.93281215278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45965.93281215278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45965.93281215278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45965.93281215278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45965.93281215278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45965.93281215278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45965.93281215278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45965.93281215278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45965.93281215278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45965.93281215278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45965.93281215278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45965.93281215278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45965.93281215278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45965.93281215278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45965.93281215278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45965.93281215278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45965.93281215278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45965.93281215278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45965.93281215278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45965.93281215278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45965.93281215278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45965.93281215278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45965.93281215278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45965.93281215278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45965.93281215278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45965.93281215278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45965.93281215278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45965.93281215278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45965.93281215278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45965.93281215278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45965.93281215278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45965.93281215278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45965.93281215278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45965.93281215278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45965.93281215278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45965.93281215278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45965.93281215278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45965.93281215278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45965.93281215278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45965.93281215278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45965.93281215278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45965.93281215278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45965.93281215278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45965.93281215278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45965.93281215278</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45965.93281215278</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74.10075196759135</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39.743934837963025</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17.271701041667257</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2</v>
      </c>
      <c r="D5" s="151" t="s">
        <v>38310</v>
      </c>
      <c r="E5" s="151" t="s">
        <v>39021</v>
      </c>
      <c r="F5" s="152">
        <v>45965.925625000003</v>
      </c>
      <c r="G5" s="153">
        <f ca="1">IFERROR(NOW()-F5,"")</f>
        <v>7.1871527761686593E-3</v>
      </c>
      <c r="H5" s="152">
        <v>45965.908900462964</v>
      </c>
      <c r="I5" s="151" t="str">
        <f>IFERROR(VLOOKUP(D5,DB!A:F,6,0),"")</f>
        <v>SCECO</v>
      </c>
      <c r="J5" s="151" t="str">
        <f>IFERROR(VLOOKUP(D5,DB!A:G,7,0),"")</f>
        <v>No BB Shifted</v>
      </c>
      <c r="K5" s="151" t="s">
        <v>39119</v>
      </c>
      <c r="L5" s="151" t="str">
        <f>IFERROR(VLOOKUP(D5,DB!A:I,9,0),"")</f>
        <v>Latis</v>
      </c>
    </row>
    <row r="6" spans="1:13" ht="15">
      <c r="A6" s="151"/>
      <c r="B6" s="151" t="str">
        <f>IFERROR(VLOOKUP(D6,DB!A:K,11,0),"")</f>
        <v/>
      </c>
      <c r="C6" s="151"/>
      <c r="D6" s="151"/>
      <c r="E6" s="151"/>
      <c r="F6" s="152"/>
      <c r="G6" s="153">
        <f ca="1">IFERROR(NOW()-F6,"")</f>
        <v>45965.93281215278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45965.93281215278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45965.93281215278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45965.93281215278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45965.93281215278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45965.93281215278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45965.93281215278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45965.93281215278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45965.93281215278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45965.93281215278</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45965.93281215278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45965.93281215278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45965.93281215278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45965.93281215278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45965.93281215278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45965.93281215278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45965.93281215278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45965.93281215278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45965.93281215278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45965.93281215278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45965.93281215278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45965.93281215278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45965.93281215278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45965.93281215278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45965.93281215278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45965.93281215278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45965.93281215278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45965.93281215278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45965.93281215278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45965.93281215278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45965.93281215278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45965.93281215278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45965.93281215278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45965.93281215278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45965.93281215278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45965.93281215278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45965.93281215278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45965.93281215278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45965.93281215278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45965.93281215278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45965.93281215278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45965.93281215278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45965.93281215278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45965.93281215278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45965.93281215278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45965.93281215278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45965.93281215278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45965.93281215278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45965.93281215278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45965.93281215278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45965.93281215278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45965.93281215278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45965.93281215278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45965.93281215278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45965.93281215278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45965.93281215278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45965.93281215278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45965.93281215278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45965.93281215278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45965.93281215278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45965.93281215278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45965.93281215278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45965.93281215278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45965.93281215278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45965.93281215278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45965.93281215278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45965.93281215278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45965.93281215278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45965.93281215278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45965.93281215278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45965.93281215278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45965.93281215278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45965.93281215278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45965.93281215278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45965.93281215278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45965.93281215278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45965.93281215278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45965.93281215278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45965.93281215278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45965.93281215278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45965.93281215278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45965.93281215278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45965.93281215278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45965.93281215278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45965.93281215278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45965.93281215278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45965.93281215278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45965.93281215278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45965.93281215278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45965.93281215278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45965.93281215278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45965.93281215278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45965.93281215278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45965.93281215278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45965.93281215278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45965.93281215278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45965.93281215278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45965.93281215278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45965.93281215278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45965.93281215278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45965.93281215278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45965.93281215278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45965.93281215278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45965.93281215278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45965.93281215278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45965.93281215278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45965.93281215278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45965.93281215278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45965.93281215278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45965.93281215278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45965.93281215278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45965.93281215278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45965.93281215278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45965.93281215278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45965.93281215278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45965.93281215278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45965.93281215278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45965.93281215278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45965.93281215278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45965.93281215278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45965.93281215278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45965.93281215278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45965.93281215278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45965.93281215278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45965.93281215278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45965.93281215278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45965.93281215278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45965.93281215278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45965.93281215278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45965.93281215278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45965.93281215278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45965.93281215278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45965.93281215278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45965.93281215278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45965.93281215278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45965.93281215278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45965.93281215278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45965.93281215278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45965.93281215278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45965.93281215278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45965.93281215278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45965.93281215278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45965.93281215278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45965.93281215278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45965.93281215278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45965.93281215278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45965.93281215278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45965.93281215278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45965.93281215278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45965.93281215278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45965.93281215278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45965.93281215278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45965.93281215278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45965.93281215278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45965.93281215278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45965.93281215278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45965.93281215278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45965.93281215278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45965.93281215278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45965.93281215278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45965.93281215278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45965.93281215278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45965.93281215278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45965.93281215278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45965.93281215278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45965.93281215278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45965.93281215278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45965.93281215278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45965.93281215278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45965.93281215278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45965.93281215278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45965.93281215278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45965.93281215278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45965.93281215278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45965.93281215278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45965.93281215278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45965.93281215278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45965.93281215278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45965.93281215278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45965.93281215278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45965.93281215278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45965.93281215278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45965.93281215278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45965.93281215278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45965.93281215278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45965.93281215278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45965.93281215278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45965.93281215278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45965.93281215278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45965.93281215278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45965.93281215278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45965.93281215278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45965.93281215278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45965.93281215278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45965.93281215278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45965.93281215278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45965.93281215278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45965.93281215278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45965.93281215278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45965.93281215278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45965.93281215278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45965.93281215278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45965.93281215278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45965.93281215278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45965.93281215278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45965.93281215278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45965.93281215278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45965.93281215278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45965.93281215278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45965.93281215278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45965.93281215278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45965.93281215278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45965.93281215278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45965.93281215278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45965.93281215278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45965.93281215278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45965.93281215278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45965.93281215278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45965.93281215278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45965.93281215278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45965.93281215278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45965.93281215278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45965.93281215278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45965.93281215278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45965.93281215278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45965.93281215278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45965.93281215278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45965.93281215278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45965.93281215278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45965.93281215278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45965.93281215278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45965.93281215278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45965.93281215278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45965.93281215278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45965.93281215278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45965.93281215278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45965.93281215278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45965.93281215278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45965.93281215278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45965.93281215278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45965.93281215278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45965.93281215278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45965.93281215278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45965.93281215278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45965.93281215278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45965.93281215278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45965.93281215278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45965.93281215278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45965.93281215278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45965.93281215278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45965.93281215278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45965.93281215278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45965.93281215278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45965.93281215278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45965.93281215278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45965.93281215278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45965.93281215278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45965.93281215278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45965.93281215278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45965.93281215278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45965.93281215278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45965.93281215278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45965.93281215278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45965.93281215278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45965.93281215278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45965.93281215278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45965.93281215278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45965.93281215278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45965.93281215278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45965.93281215278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45965.93281215278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45965.93281215278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45965.93281215278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45965.93281215278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45965.93281215278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45965.93281215278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45965.93281215278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45965.93281215278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45965.93281215278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45965.93281215278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45965.93281215278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45965.93281215278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45965.93281215278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45965.93281215278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45965.93281215278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45965.93281215278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45965.93281215278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45965.93281215278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45965.93281215278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45965.93281215278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45965.93281215278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45965.93281215278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45965.93281215278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45965.93281215278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45965.93281215278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45965.93281215278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45965.93281215278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45965.93281215278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45965.93281215278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45965.93281215278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45965.93281215278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45965.93281215278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45965.93281215278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45965.93281215278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45965.93281215278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45965.93281215278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45965.93281215278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45965.93281215278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45965.93281215278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45965.93281215278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45965.93281215278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45965.93281215278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45965.93281215278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45965.93281215278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45965.93281215278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45965.93281215278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45965.93281215278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45965.93281215278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45965.93281215278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45965.93281215278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45965.93281215278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45965.93281215278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45965.93281215278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45965.93281215278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45965.93281215278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45965.93281215278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45965.93281215278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45965.93281215278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45965.93281215278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45965.93281215278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45965.93281215278</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3" ht="15"/>
    <row r="1255"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38995</v>
      </c>
      <c r="E2" s="102" t="s">
        <v>39021</v>
      </c>
      <c r="F2" s="173">
        <v>45965.823483796295</v>
      </c>
      <c r="G2" s="115">
        <f ca="1">IFERROR(NOW()-F2,"-")</f>
        <v>0.10932835648418404</v>
      </c>
      <c r="H2" s="173">
        <v>45965.794849537036</v>
      </c>
      <c r="I2" s="171" t="str">
        <f>IFERROR(VLOOKUP(D2,DB!A:F,6,0),"")</f>
        <v>Generator-SG</v>
      </c>
      <c r="J2" s="102" t="str">
        <f>IFERROR(VLOOKUP(D2,DB!A:G,7,0),"")</f>
        <v>Vandalized</v>
      </c>
      <c r="K2" s="169" t="s">
        <v>39121</v>
      </c>
      <c r="L2" s="174" t="str">
        <f>IFERROR(VLOOKUP(D2,DB!A:I,9,0),"")</f>
        <v>Latis</v>
      </c>
    </row>
    <row r="3" spans="1:16383" ht="31.5" customHeight="1">
      <c r="A3" s="170"/>
      <c r="B3" s="171" t="str">
        <f>IFERROR(VLOOKUP(D3,DB!A:K,11,0),"")</f>
        <v/>
      </c>
      <c r="C3" s="168"/>
      <c r="D3" s="171"/>
      <c r="E3" s="102"/>
      <c r="F3" s="173"/>
      <c r="G3" s="115">
        <f ca="1">IFERROR(NOW()-F3,"-")</f>
        <v>45965.93281215278</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45965.93281215278</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45965.93281215278</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02"/>
      <c r="E6" s="102"/>
      <c r="F6" s="173"/>
      <c r="G6" s="115">
        <f ca="1">IFERROR(NOW()-F6,"-")</f>
        <v>45965.93281215278</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45965.93281215278</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45965.93281215278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45965.93281215278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45965.93281215278</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45965.93281215278</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45965.93281215278</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45965.93281215278</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45965.93281215278</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45965.93281215278</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45965.93281215278</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45965.93281215278</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45965.93281215278</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45965.93281215278</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45965.93281215278</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45965.93281215278</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45965.93281215278</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45965.93281215278</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45965.93281215278</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45965.93281215278</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45965.93281215278</v>
      </c>
      <c r="H26" s="173"/>
      <c r="I26" s="171" t="str">
        <f>IFERROR(VLOOKUP(D26,DB!A:F,6,0),"")</f>
        <v/>
      </c>
      <c r="J26" s="102" t="str">
        <f>IFERROR(VLOOKUP(D26,DB!A:G,7,0),"")</f>
        <v/>
      </c>
      <c r="K26" s="169"/>
      <c r="L26" s="174" t="str">
        <f>IFERROR(VLOOKUP(D26,DB!A:I,9,0),"")</f>
        <v/>
      </c>
    </row>
    <row r="27" spans="1:12" ht="31.5" customHeight="1">
      <c r="A27" s="103"/>
      <c r="B27" s="102" t="str">
        <f>IFERROR(VLOOKUP(D27,DB!A:K,11,0),"")</f>
        <v/>
      </c>
      <c r="C27" s="104"/>
      <c r="D27" s="102"/>
      <c r="E27" s="105"/>
      <c r="F27" s="106"/>
      <c r="G27" s="76">
        <f ca="1">IFERROR(NOW()-F27,"-")</f>
        <v>45965.93281215278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45965.93281215278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45965.93281215278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45965.93281215278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45965.93281215278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45965.93281215278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45965.93281215278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45965.93281215278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45965.93281215278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45965.93281215278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45965.93281215278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45965.93281215278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45965.93281215278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45965.93281215278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45965.93281215278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45965.93281215278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45965.93281215278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45965.93281215278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45965.93281215278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45965.93281215278</v>
      </c>
      <c r="H46" s="106"/>
      <c r="I46" s="102" t="str">
        <f>IFERROR(VLOOKUP(D46,DB!A:F,6,0),"")</f>
        <v/>
      </c>
      <c r="J46" s="101" t="str">
        <f>IFERROR(VLOOKUP(D46,DB!A:G,7,0),"")</f>
        <v/>
      </c>
      <c r="K46" s="107"/>
      <c r="L46" s="108"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2025-11-04T19:25:08Z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