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7" documentId="120_S{2AC9BD13-BADA-5192-A53E-5A8FF88502F6}" xr6:coauthVersionLast="47" xr6:coauthVersionMax="47" xr10:uidLastSave="{66EEB623-64B2-4558-8C98-CC17040F09E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<sst xmlns="http://schemas.openxmlformats.org/spreadsheetml/2006/main" count="180282" uniqueCount="39123">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</sst>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307.77113692129933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4.3960995375528E-2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45970.719562847225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45970.719562847225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45970.719562847225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45970.719562847225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45970.719562847225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45970.719562847225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45970.719562847225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45970.719562847225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45970.719562847225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45970.719562847225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45970.719562847225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45970.719562847225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45970.719562847225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45970.719562847225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45970.719562847225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45970.719562847225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45970.719562847225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45970.719562847225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45970.719562847225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45970.719562847225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45970.719562847225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45970.719562847225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45970.719562847225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45970.719562847225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45970.719562847225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45970.719562847225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45970.719562847225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45970.719562847225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45970.719562847225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45970.719562847225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45970.719562847225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45970.719562847225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45970.719562847225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45970.719562847225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45970.719562847225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45970.719562847225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45970.719562847225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45970.719562847225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45970.719562847225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45970.719562847225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45970.719562847225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45970.719562847225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45970.719562847225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45970.719562847225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45970.719562847225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45970.719562847225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45970.719562847225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45970.719562847225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45970.719562847225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45970.719562847225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45970.719562847225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45970.719562847225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45970.719562847225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45970.719562847225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45970.719562847225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45970.719562847225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45970.719562847225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45970.719562847225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45970.719562847225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145.719724884264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2.0454050929402001E-2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45970.719562847225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45970.719562847225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45970.719562847225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45970.719562847225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45970.719562847225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45970.719562847225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45970.719562847225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45970.719562847225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45970.719562847225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45970.719562847225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45970.719562847225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45970.719562847225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45970.719562847225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45970.719562847225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45970.719562847225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45970.719562847225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45970.719562847225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45970.719562847225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45970.719562847225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45970.719562847225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45970.719562847225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45970.719562847225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45970.719562847225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45970.719562847225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45970.719562847225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45970.719562847225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45970.719562847225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45970.719562847225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45970.719562847225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45970.719562847225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45970.719562847225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45970.719562847225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45970.719562847225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45970.719562847225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45970.719562847225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45970.719562847225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45970.719562847225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45970.719562847225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45970.719562847225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45970.719562847225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45970.719562847225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45970.719562847225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45970.719562847225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45970.719562847225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45970.719562847225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45970.719562847225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45970.719562847225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45970.719562847225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45970.719562847225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45970.719562847225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45970.719562847225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45970.719562847225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45970.719562847225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45970.719562847225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45970.719562847225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45970.719562847225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45970.719562847225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45970.719562847225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45970.719562847225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45970.719562847225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45970.719562847225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45970.719562847225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45970.719562847225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45970.719562847225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45970.719562847225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45970.719562847225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45970.719562847225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45970.719562847225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45970.719562847225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45970.719562847225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45970.719562847225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45970.719562847225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45970.719562847225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45970.719562847225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45970.719562847225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45970.719562847225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45970.719562847225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45970.719562847225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45970.719562847225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45970.719562847225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45970.719562847225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45970.719562847225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45970.719562847225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45970.719562847225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45970.719562847225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45970.719562847225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45970.719562847225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45970.719562847225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45970.719562847225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45970.719562847225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45970.719562847225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45970.719562847225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45970.719562847225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45970.719562847225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45970.719562847225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45970.719562847225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45970.719562847225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45970.719562847225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45970.719562847225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45970.719562847225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45970.719562847225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45970.719562847225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45970.719562847225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45970.719562847225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45970.719562847225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45970.719562847225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45970.719562847225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45970.719562847225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45970.719562847225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45970.719562847225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45970.719562847225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45970.719562847225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45970.719562847225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45970.719562847225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45970.719562847225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45970.719562847225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45970.719562847225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45970.719562847225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45970.719562847225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45970.719562847225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45970.719562847225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45970.719562847225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45970.719562847225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45970.719562847225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45970.719562847225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45970.719562847225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45970.719562847225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45970.719562847225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45970.719562847225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45970.719562847225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45970.719562847225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45970.719562847225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45970.719562847225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45970.719562847225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45970.719562847225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45970.719562847225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45970.719562847225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45970.719562847225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45970.719562847225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45970.719562847225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45970.719562847225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45970.719562847225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45970.719562847225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45970.719562847225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45970.719562847225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45970.719562847225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45970.719562847225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45970.719562847225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45970.719562847225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45970.719562847225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45970.719562847225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45970.719562847225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45970.719562847225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45970.719562847225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45970.719562847225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45970.719562847225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45970.719562847225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45970.719562847225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45970.719562847225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45970.719562847225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45970.719562847225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45970.719562847225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45970.719562847225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45970.719562847225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45970.719562847225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45970.719562847225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45970.719562847225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45970.719562847225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45970.719562847225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45970.719562847225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45970.719562847225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45970.719562847225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45970.719562847225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45970.719562847225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45970.719562847225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45970.719562847225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45970.719562847225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45970.719562847225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45970.719562847225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45970.719562847225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45970.719562847225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45970.719562847225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45970.719562847225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45970.719562847225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45970.719562847225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45970.719562847225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45970.719562847225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45970.719562847225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45970.719562847225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45970.719562847225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45970.719562847225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45970.719562847225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45970.719562847225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45970.719562847225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45970.719562847225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45970.719562847225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45970.719562847225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45970.719562847225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45970.719562847225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45970.719562847225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45970.719562847225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45970.719562847225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45970.719562847225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45970.719562847225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45970.719562847225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45970.719562847225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45970.719562847225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45970.719562847225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45970.719562847225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45970.719562847225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45970.719562847225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45970.719562847225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45970.719562847225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45970.719562847225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45970.719562847225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45970.719562847225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45970.719562847225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45970.719562847225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45970.719562847225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45970.719562847225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45970.719562847225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45970.719562847225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45970.719562847225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45970.719562847225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45970.719562847225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45970.719562847225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45970.719562847225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45970.719562847225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45970.719562847225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45970.719562847225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45970.719562847225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45970.719562847225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45970.719562847225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45970.719562847225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45970.719562847225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45970.719562847225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45970.719562847225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45970.719562847225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45970.719562847225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45970.719562847225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45970.719562847225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45970.719562847225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45970.719562847225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45970.719562847225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45970.719562847225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45970.719562847225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45970.719562847225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45970.719562847225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45970.719562847225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45970.719562847225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45970.719562847225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45970.719562847225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45970.719562847225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45970.719562847225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45970.719562847225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45970.719562847225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45970.719562847225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45970.719562847225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45970.719562847225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45970.719562847225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45970.719562847225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45970.719562847225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45970.719562847225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45970.719562847225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45970.719562847225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45970.719562847225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45970.719562847225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45970.719562847225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45970.719562847225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45970.719562847225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45970.719562847225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45970.719562847225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45970.719562847225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45970.719562847225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45970.719562847225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45970.719562847225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45970.719562847225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45970.719562847225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45970.719562847225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45970.719562847225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45970.719562847225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45970.719562847225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45970.719562847225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45970.719562847225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45970.719562847225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45970.719562847225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45970.719562847225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45970.719562847225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45970.719562847225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45970.719562847225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45970.719562847225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45970.719562847225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45970.719562847225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45970.719562847225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45970.719562847225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45970.719562847225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45970.719562847225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45970.719562847225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45970.719562847225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45970.719562847225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45970.719562847225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45970.719562847225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45970.719562847225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45970.719562847225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45970.719562847225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45970.719562847225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45970.719562847225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45970.719562847225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45970.719562847225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45970.719562847225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45970.719562847225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45970.719562847225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45970.719562847225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45970.719562847225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45970.719562847225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45970.719562847225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45970.719562847225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45970.719562847225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45970.719562847225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45970.719562847225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45970.719562847225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45970.719562847225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45970.719562847225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45970.719562847225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45970.719562847225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45970.719562847225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45970.719562847225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45970.719562847225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45970.719562847225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45970.719562847225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45970.719562847225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45970.719562847225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45970.719562847225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45970.719562847225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45970.719562847225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45970.719562847225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45970.719562847225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45970.719562847225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45970.719562847225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45970.719562847225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45970.719562847225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45970.719562847225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45970.719562847225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45970.719562847225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45970.719562847225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45970.719562847225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45970.719562847225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45970.719562847225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45970.719562847225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45970.719562847225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45970.719562847225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45970.719562847225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45970.719562847225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45970.719562847225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45970.719562847225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45970.719562847225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45970.719562847225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45970.719562847225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45970.719562847225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45970.719562847225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45970.719562847225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45970.719562847225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45970.719562847225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45970.719562847225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45970.719562847225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45970.719562847225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45970.719562847225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45970.719562847225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45970.719562847225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45970.719562847225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45970.719562847225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45970.719562847225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45970.719562847225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45970.719562847225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45970.719562847225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45970.719562847225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45970.719562847225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45970.719562847225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45970.719562847225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45970.719562847225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45970.719562847225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45970.719562847225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45970.719562847225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45970.719562847225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45970.719562847225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45970.719562847225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45970.719562847225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45970.719562847225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45970.719562847225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45970.719562847225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45970.719562847225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45970.719562847225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45970.719562847225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45970.719562847225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45970.719562847225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45970.719562847225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45970.719562847225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45970.719562847225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45970.719562847225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45970.719562847225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45970.719562847225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45970.719562847225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45970.719562847225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45970.719562847225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45970.719562847225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45970.719562847225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45970.719562847225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45970.719562847225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45970.719562847225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45970.719562847225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45970.719562847225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45970.719562847225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45970.719562847225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45970.719562847225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45970.719562847225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45970.719562847225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45970.719562847225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45970.719562847225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45970.719562847225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45970.719562847225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45970.719562847225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45970.719562847225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45970.719562847225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45970.719562847225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45970.719562847225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45970.719562847225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45970.719562847225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45970.719562847225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45970.719562847225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45970.719562847225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45970.719562847225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45970.719562847225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45970.719562847225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45970.719562847225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45970.719562847225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45970.719562847225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45970.719562847225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45970.719562847225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45970.719562847225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45970.719562847225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45970.719562847225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45970.719562847225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45970.719562847225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45970.719562847225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45970.719562847225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45970.719562847225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45970.719562847225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45970.719562847225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45970.719562847225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45970.719562847225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45970.719562847225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45970.719562847225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45970.719562847225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45970.719562847225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45970.719562847225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45970.719562847225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45970.719562847225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45970.719562847225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45970.719562847225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45970.719562847225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45970.719562847225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45970.719562847225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45970.719562847225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45970.719562847225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45970.719562847225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45970.719562847225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45970.719562847225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45970.719562847225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45970.719562847225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45970.719562847225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45970.719562847225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45970.719562847225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45970.719562847225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45970.719562847225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45970.719562847225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45970.719562847225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45970.719562847225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45970.719562847225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45970.719562847225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45970.719562847225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45970.719562847225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45970.719562847225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45970.719562847225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45970.719562847225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45970.719562847225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45970.719562847225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45970.719562847225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45970.719562847225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45970.719562847225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45970.719562847225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45970.719562847225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45970.719562847225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45970.719562847225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45970.719562847225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45970.719562847225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45970.719562847225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45970.719562847225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45970.719562847225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45970.719562847225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45970.719562847225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45970.719562847225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45970.719562847225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45970.719562847225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45970.719562847225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45970.719562847225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45970.719562847225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45970.719562847225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45970.719562847225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45970.719562847225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45970.719562847225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45970.719562847225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45970.719562847225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45970.719562847225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45970.719562847225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45970.719562847225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45970.719562847225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45970.719562847225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45970.719562847225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45970.719562847225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45970.719562847225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45970.719562847225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45970.719562847225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45970.719562847225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45970.719562847225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45970.719562847225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45970.719562847225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45970.719562847225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45970.719562847225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45970.719562847225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45970.719562847225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45970.719562847225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45970.719562847225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45970.719562847225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45970.719562847225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45970.719562847225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45970.719562847225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45970.719562847225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45970.719562847225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45970.719562847225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45970.719562847225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45970.719562847225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45970.719562847225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45970.719562847225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45970.719562847225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45970.719562847225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45970.719562847225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45970.719562847225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45970.719562847225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45970.719562847225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45970.719562847225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45970.719562847225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45970.719562847225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45970.719562847225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45970.719562847225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45970.719562847225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45970.719562847225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45970.719562847225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45970.719562847225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45970.719562847225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45970.719562847225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45970.719562847225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45970.719562847225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45970.719562847225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45970.719562847225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45970.719562847225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45970.719562847225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45970.719562847225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45970.719562847225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45970.719562847225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45970.719562847225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45970.719562847225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45970.719562847225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45970.719562847225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45970.719562847225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45970.719562847225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45970.719562847225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45970.719562847225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45970.719562847225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45970.719562847225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45970.719562847225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45970.719562847225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45970.719562847225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45970.719562847225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45970.719562847225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45970.719562847225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45970.719562847225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45970.719562847225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45970.719562847225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45970.719562847225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45970.719562847225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45970.719562847225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45970.719562847225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45970.719562847225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45970.719562847225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45970.719562847225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45970.719562847225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45970.719562847225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45970.719562847225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45970.719562847225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45970.719562847225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45970.719562847225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45970.719562847225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45970.719562847225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45970.719562847225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45970.719562847225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45970.719562847225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45970.719562847225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45970.719562847225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45970.719562847225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45970.719562847225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45970.719562847225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45970.719562847225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45970.719562847225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45970.719562847225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45970.719562847225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45970.719562847225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45970.719562847225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45970.719562847225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45970.719562847225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45970.719562847225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45970.719562847225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45970.719562847225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45970.719562847225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45970.719562847225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45970.719562847225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45970.719562847225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45970.719562847225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45970.719562847225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45970.719562847225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45970.719562847225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45970.719562847225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45970.719562847225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45970.719562847225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45970.719562847225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45970.719562847225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45970.719562847225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45970.719562847225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45970.719562847225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45970.719562847225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45970.719562847225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45970.719562847225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45970.719562847225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45970.719562847225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45970.719562847225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45970.719562847225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45970.719562847225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45970.719562847225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45970.719562847225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45970.719562847225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45970.719562847225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45970.719562847225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45970.719562847225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45970.719562847225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45970.719562847225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45970.719562847225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45970.719562847225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45970.719562847225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45970.719562847225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45970.719562847225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45970.719562847225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45970.719562847225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45970.719562847225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45970.719562847225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45970.719562847225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45970.719562847225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45970.719562847225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45970.719562847225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45970.719562847225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45970.719562847225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45970.719562847225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45970.719562847225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45970.719562847225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45970.719562847225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45970.719562847225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45970.719562847225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45970.719562847225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45970.719562847225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45970.719562847225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45970.719562847225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45970.719562847225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45970.719562847225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45970.719562847225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45970.719562847225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45970.719562847225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45970.719562847225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45970.719562847225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45970.719562847225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45970.719562847225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45970.719562847225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45970.719562847225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45970.719562847225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45970.719562847225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45970.719562847225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45970.719562847225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45970.719562847225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45970.719562847225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45970.719562847225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45970.719562847225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45970.719562847225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45970.719562847225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45970.719562847225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45970.719562847225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45970.719562847225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45970.719562847225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45970.719562847225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45970.719562847225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45970.719562847225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45970.719562847225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45970.719562847225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45970.719562847225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45970.719562847225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45970.719562847225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45970.719562847225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45970.719562847225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45970.719562847225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45970.719562847225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45970.719562847225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45970.719562847225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45970.719562847225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45970.719562847225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45970.719562847225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45970.719562847225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45970.719562847225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45970.719562847225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45970.719562847225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45970.719562847225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45970.719562847225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45970.719562847225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45970.719562847225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45970.719562847225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45970.719562847225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45970.719562847225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45970.719562847225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45970.719562847225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45970.719562847225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45970.719562847225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45970.719562847225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45970.719562847225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45970.719562847225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45970.719562847225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45970.719562847225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45970.719562847225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45970.719562847225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45970.719562847225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45970.719562847225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45970.719562847225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45970.719562847225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45970.719562847225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45970.719562847225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45970.719562847225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45970.719562847225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45970.719562847225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45970.719562847225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45970.719562847225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45970.719562847225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45970.719562847225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45970.719562847225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45970.719562847225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45970.719562847225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45970.719562847225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45970.719562847225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45970.719562847225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45970.719562847225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45970.719562847225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45970.719562847225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45970.719562847225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45970.719562847225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45970.719562847225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45970.719562847225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45970.719562847225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45970.719562847225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45970.719562847225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45970.719562847225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45970.719562847225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45970.719562847225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45970.719562847225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45970.719562847225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45970.719562847225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45970.719562847225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45970.719562847225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45970.719562847225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45970.719562847225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45970.719562847225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45970.719562847225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45970.719562847225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45970.719562847225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45970.719562847225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45970.719562847225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45970.719562847225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45970.719562847225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45970.719562847225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45970.719562847225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45970.719562847225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45970.719562847225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45970.719562847225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45970.719562847225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45970.719562847225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45970.719562847225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45970.719562847225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45970.719562847225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45970.719562847225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45970.719562847225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45970.719562847225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45970.719562847225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45970.719562847225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45970.719562847225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45970.719562847225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45970.719562847225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45970.719562847225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45970.719562847225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45970.719562847225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45970.719562847225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45970.719562847225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45970.719562847225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45970.719562847225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45970.719562847225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45970.719562847225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45970.719562847225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45970.719562847225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45970.719562847225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45970.719562847225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45970.719562847225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45970.719562847225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45970.719562847225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45970.719562847225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45970.719562847225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45970.719562847225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45970.719562847225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45970.719562847225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45970.719562847225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45970.719562847225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45970.719562847225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45970.719562847225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45970.719562847225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45970.719562847225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45970.719562847225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45970.719562847225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45970.719562847225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45970.719562847225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45970.719562847225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45970.719562847225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45970.719562847225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45970.719562847225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45970.719562847225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45970.719562847225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45970.719562847225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45970.719562847225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45970.719562847225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45970.719562847225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45970.719562847225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45970.719562847225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45970.719562847225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45970.719562847225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45970.719562847225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45970.719562847225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45970.719562847225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45970.719562847225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45970.719562847225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45970.719562847225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45970.719562847225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45970.719562847225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45970.719562847225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45970.719562847225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45970.719562847225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45970.719562847225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45970.719562847225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45970.719562847225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45970.719562847225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45970.719562847225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45970.719562847225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45970.719562847225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45970.719562847225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45970.719562847225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45970.719562847225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45970.719562847225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45970.719562847225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45970.719562847225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45970.719562847225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45970.719562847225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45970.719562847225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45970.719562847225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45970.719562847225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45970.719562847225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45970.719562847225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45970.719562847225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45970.719562847225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45970.719562847225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45970.719562847225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45970.719562847225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45970.719562847225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45970.719562847225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45970.719562847225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45970.719562847225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45970.719562847225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45970.719562847225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45970.719562847225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45970.719562847225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45970.719562847225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45970.719562847225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45970.719562847225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45970.719562847225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45970.719562847225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45970.719562847225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45970.719562847225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45970.719562847225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45970.719562847225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45970.719562847225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45970.719562847225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45970.719562847225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45970.719562847225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45970.719562847225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45970.719562847225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45970.719562847225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45970.719562847225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45970.719562847225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45970.719562847225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45970.719562847225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45970.719562847225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45970.719562847225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45970.719562847225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45970.719562847225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45970.719562847225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45970.719562847225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45970.719562847225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45970.719562847225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45970.719562847225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45970.719562847225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45970.719562847225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45970.719562847225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45970.719562847225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45970.719562847225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45970.719562847225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45970.719562847225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45970.719562847225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45970.719562847225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45970.719562847225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45970.719562847225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45970.719562847225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45970.719562847225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45970.719562847225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45970.719562847225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45970.719562847225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45970.719562847225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45970.719562847225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45970.719562847225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45970.719562847225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45970.719562847225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45970.719562847225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45970.719562847225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45970.719562847225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45970.719562847225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45970.719562847225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45970.719562847225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45970.719562847225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45970.719562847225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45970.719562847225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45970.719562847225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45970.719562847225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45970.719562847225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45970.719562847225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45970.719562847225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45970.719562847225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45970.719562847225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45970.719562847225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45970.719562847225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45970.719562847225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45970.719562847225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45970.719562847225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45970.719562847225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45970.719562847225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45970.719562847225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45970.719562847225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45970.719562847225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45970.719562847225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45970.719562847225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45970.719562847225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45970.719562847225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45970.719562847225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45970.719562847225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45970.719562847225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45970.719562847225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45970.719562847225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45970.719562847225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45970.719562847225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45970.719562847225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45970.719562847225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45970.719562847225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45970.719562847225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45970.719562847225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45970.719562847225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45970.719562847225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45970.719562847225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45970.719562847225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45970.719562847225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45970.719562847225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45970.719562847225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45970.719562847225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45970.719562847225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45970.719562847225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45970.719562847225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45970.719562847225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45970.719562847225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45970.719562847225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45970.719562847225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45970.719562847225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45970.719562847225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45970.719562847225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45970.719562847225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45970.719562847225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45970.719562847225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45970.719562847225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45970.719562847225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45970.719562847225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45970.719562847225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45970.719562847225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45970.719562847225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45970.719562847225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45970.719562847225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45970.719562847225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45970.719562847225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45970.719562847225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45970.719562847225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45970.719562847225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45970.719562847225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45970.719562847225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45970.719562847225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45970.719562847225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45970.719562847225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45970.719562847225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45970.719562847225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45970.719562847225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45970.719562847225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45970.719562847225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45970.719562847225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45970.719562847225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45970.719562847225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45970.719562847225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45970.719562847225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45970.719562847225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45970.719562847225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45970.719562847225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45970.719562847225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45970.719562847225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45970.719562847225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45970.719562847225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45970.719562847225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45970.719562847225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45970.719562847225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45970.719562847225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45970.719562847225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45970.719562847225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45970.719562847225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45970.719562847225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45970.719562847225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45970.719562847225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45970.719562847225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45970.719562847225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45970.719562847225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45970.719562847225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45970.719562847225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45970.719562847225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45970.719562847225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45970.719562847225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45970.719562847225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45970.719562847225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45970.719562847225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45970.719562847225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45970.719562847225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45970.719562847225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45970.719562847225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45970.719562847225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45970.719562847225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45970.719562847225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45970.719562847225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45970.719562847225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45970.719562847225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45970.719562847225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45970.719562847225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45970.719562847225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45970.719562847225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45970.719562847225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45970.719562847225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45970.719562847225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45970.719562847225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45970.719562847225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45970.719562847225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45970.719562847225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45970.719562847225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45970.719562847225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45970.719562847225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45970.719562847225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45970.719562847225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45970.719562847225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45970.719562847225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45970.719562847225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45970.719562847225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267.23884525462927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8.6369213022408076E-3</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45970.719562847225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45970.719562847225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45970.719562847225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45970.719562847225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45970.719562847225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45970.719562847225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45970.719562847225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45970.719562847225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45970.719562847225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45970.719562847225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45970.719562847225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45970.719562847225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45970.719562847225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45970.719562847225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45970.719562847225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45970.719562847225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45970.719562847225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45970.719562847225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45970.719562847225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45970.719562847225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45970.719562847225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45970.719562847225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45970.719562847225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45970.719562847225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45970.719562847225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45970.719562847225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45970.719562847225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45970.719562847225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45970.719562847225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45970.719562847225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45970.719562847225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45970.719562847225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45970.719562847225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45970.719562847225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45970.719562847225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45970.719562847225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45970.719562847225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45970.719562847225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45970.719562847225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45970.719562847225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45970.719562847225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45970.719562847225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45970.719562847225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45970.719562847225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45970.719562847225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45970.719562847225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45970.719562847225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45970.719562847225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45970.719562847225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45970.719562847225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45970.719562847225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45970.719562847225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45970.719562847225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45970.719562847225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45970.719562847225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45970.719562847225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45970.719562847225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45970.719562847225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45970.719562847225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45970.719562847225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45970.719562847225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45970.719562847225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45970.719562847225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45970.719562847225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E15" sqref="E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78.88750266203715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44.530685532408825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22.058451736113057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45970.719562847225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45970.719562847225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45970.719562847225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45970.719562847225</v>
      </c>
      <c r="H9" s="125"/>
      <c r="I9" s="124" t="str">
        <f>IFERROR(VLOOKUP(D9,DB!A:F,6,0),"")</f>
        <v/>
      </c>
      <c r="J9" s="124" t="str">
        <f>IFERROR(VLOOKUP(D9,DB!A:G,7,0),"")</f>
        <v/>
      </c>
      <c r="K9" s="124"/>
      <c r="L9" s="124" t="str">
        <f>IFERROR(VLOOKUP(D9,DB!A:I,9,0),"")</f>
        <v/>
      </c>
    </row>
    <row r="10" spans="1:13">
      <c r="A10" s="124"/>
      <c r="B10" s="124" t="str">
        <f>IFERROR(VLOOKUP(D10,DB!A:K,11,0),"")</f>
        <v>R5</v>
      </c>
      <c r="C10" s="124"/>
      <c r="D10" s="124" t="s">
        <v>38250</v>
      </c>
      <c r="E10" s="124"/>
      <c r="F10" s="125"/>
      <c r="G10" s="126">
        <f t="shared" ca="1" si="1"/>
        <v>45970.719562847225</v>
      </c>
      <c r="H10" s="125"/>
      <c r="I10" s="124" t="str">
        <f>IFERROR(VLOOKUP(D10,DB!A:F,6,0),"")</f>
        <v>SCECO</v>
      </c>
      <c r="J10" s="124" t="str">
        <f>IFERROR(VLOOKUP(D10,DB!A:G,7,0),"")</f>
        <v>Haj Removal</v>
      </c>
      <c r="K10" s="124"/>
      <c r="L10" s="124" t="str">
        <f>IFERROR(VLOOKUP(D10,DB!A:I,9,0),"")</f>
        <v>Latis</v>
      </c>
    </row>
    <row r="11" spans="1:13">
      <c r="A11" s="124"/>
      <c r="B11" s="124" t="str">
        <f>IFERROR(VLOOKUP(D11,DB!A:K,11,0),"")</f>
        <v/>
      </c>
      <c r="C11" s="124"/>
      <c r="D11" s="124"/>
      <c r="E11" s="124"/>
      <c r="F11" s="125"/>
      <c r="G11" s="126">
        <f t="shared" ca="1" si="1"/>
        <v>45970.719562847225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45970.719562847225</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45970.719562847225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45970.719562847225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45970.719562847225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45970.719562847225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45970.719562847225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45970.719562847225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45970.719562847225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45970.719562847225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45970.719562847225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45970.719562847225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45970.719562847225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45970.719562847225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45970.719562847225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45970.719562847225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45970.719562847225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45970.719562847225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45970.719562847225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45970.719562847225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45970.719562847225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45970.719562847225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45970.719562847225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45970.719562847225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45970.719562847225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45970.719562847225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45970.719562847225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45970.719562847225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45970.719562847225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45970.719562847225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45970.719562847225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45970.719562847225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45970.719562847225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45970.719562847225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45970.719562847225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45970.719562847225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45970.719562847225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45970.719562847225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45970.719562847225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45970.719562847225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45970.719562847225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45970.719562847225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45970.719562847225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45970.719562847225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45970.719562847225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45970.719562847225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45970.719562847225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45970.719562847225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45970.719562847225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45970.719562847225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45970.719562847225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45970.719562847225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45970.719562847225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45970.719562847225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45970.719562847225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45970.719562847225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45970.719562847225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45970.719562847225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45970.719562847225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45970.719562847225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45970.719562847225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45970.719562847225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45970.719562847225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45970.719562847225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45970.719562847225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45970.719562847225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45970.719562847225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45970.719562847225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45970.719562847225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45970.719562847225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45970.719562847225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45970.719562847225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45970.719562847225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45970.719562847225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45970.719562847225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45970.719562847225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45970.719562847225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45970.719562847225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45970.719562847225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45970.719562847225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45970.719562847225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45970.719562847225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45970.719562847225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45970.719562847225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45970.719562847225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45970.719562847225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45970.719562847225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45970.719562847225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45970.719562847225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45970.719562847225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45970.719562847225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45970.719562847225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45970.719562847225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45970.719562847225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45970.719562847225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45970.719562847225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45970.719562847225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45970.719562847225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45970.719562847225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45970.719562847225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45970.719562847225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45970.719562847225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45970.719562847225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45970.719562847225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45970.719562847225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45970.719562847225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45970.719562847225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45970.719562847225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45970.719562847225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45970.719562847225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45970.719562847225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45970.719562847225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45970.719562847225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45970.719562847225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45970.719562847225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45970.719562847225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45970.719562847225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45970.719562847225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45970.719562847225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45970.719562847225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45970.719562847225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45970.719562847225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45970.719562847225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45970.719562847225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45970.719562847225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45970.719562847225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45970.719562847225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45970.719562847225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45970.719562847225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45970.719562847225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45970.719562847225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45970.719562847225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45970.719562847225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45970.719562847225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45970.719562847225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45970.719562847225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45970.719562847225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45970.719562847225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45970.719562847225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45970.719562847225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45970.719562847225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45970.719562847225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45970.719562847225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45970.719562847225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45970.719562847225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45970.719562847225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45970.719562847225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45970.719562847225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45970.719562847225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45970.719562847225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45970.719562847225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45970.719562847225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45970.719562847225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45970.719562847225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45970.719562847225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45970.719562847225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45970.719562847225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45970.719562847225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45970.719562847225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45970.719562847225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45970.719562847225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45970.719562847225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45970.719562847225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45970.719562847225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45970.719562847225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45970.719562847225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45970.719562847225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45970.719562847225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45970.719562847225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45970.719562847225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45970.719562847225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45970.719562847225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45970.719562847225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45970.719562847225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45970.719562847225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45970.719562847225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45970.719562847225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45970.719562847225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45970.719562847225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45970.719562847225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45970.719562847225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45970.719562847225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45970.719562847225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45970.719562847225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45970.719562847225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45970.719562847225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45970.719562847225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45970.719562847225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45970.719562847225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45970.719562847225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45970.719562847225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45970.719562847225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45970.719562847225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45970.719562847225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45970.719562847225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45970.719562847225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45970.719562847225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45970.719562847225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45970.719562847225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45970.719562847225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45970.719562847225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45970.719562847225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45970.719562847225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45970.719562847225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45970.719562847225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45970.719562847225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45970.719562847225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45970.719562847225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45970.719562847225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45970.719562847225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45970.719562847225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45970.719562847225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45970.719562847225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45970.719562847225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45970.719562847225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45970.719562847225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45970.719562847225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45970.719562847225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45970.719562847225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45970.719562847225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45970.719562847225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45970.719562847225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45970.719562847225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45970.719562847225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45970.719562847225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45970.719562847225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45970.719562847225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45970.719562847225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45970.719562847225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45970.719562847225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45970.719562847225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45970.719562847225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45970.719562847225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45970.719562847225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45970.719562847225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45970.719562847225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45970.719562847225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45970.719562847225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45970.719562847225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45970.719562847225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45970.719562847225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45970.719562847225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45970.719562847225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45970.719562847225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45970.719562847225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45970.719562847225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45970.719562847225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45970.719562847225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45970.719562847225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45970.719562847225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45970.719562847225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2" t="s">
        <v>35998</v>
      </c>
      <c r="E2" s="124" t="s">
        <v>39021</v>
      </c>
      <c r="F2" s="144">
        <v>45970.700682870367</v>
      </c>
      <c r="G2" s="105">
        <f t="shared" ref="G2:G14" ca="1" si="0">IFERROR(NOW()-F2,"-")</f>
        <v>1.8879976858443115E-2</v>
      </c>
      <c r="H2" s="144">
        <v>45970.693495370368</v>
      </c>
      <c r="I2" s="142" t="str">
        <f>IFERROR(VLOOKUP(D2,DB!A:F,6,0),"")</f>
        <v>SCECO</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45970.719562847225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45970.719562847225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45970.719562847225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45970.719562847225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45970.719562847225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45970.719562847225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45970.719562847225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45970.719562847225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45970.719562847225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45970.719562847225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45970.719562847225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45970.719562847225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45970.719562847225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45970.719562847225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45970.719562847225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45970.719562847225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45970.719562847225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45970.719562847225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45970.719562847225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45970.719562847225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45970.719562847225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45970.719562847225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45970.719562847225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45970.719562847225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45970.719562847225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45970.719562847225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45970.719562847225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45970.719562847225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45970.719562847225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45970.719562847225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45970.719562847225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45970.719562847225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45970.719562847225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45970.719562847225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45970.719562847225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45970.719562847225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45970.719562847225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45970.719562847225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45970.719562847225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45970.719562847225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45970.719562847225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45970.719562847225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45970.719562847225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45970.719562847225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45970.719562847225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45970.719562847225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45970.719562847225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45970.719562847225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45970.719562847225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45970.719562847225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45970.719562847225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45970.719562847225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45970.719562847225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45970.719562847225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45970.719562847225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45970.719562847225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45970.719562847225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45970.719562847225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45970.719562847225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45970.719562847225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45970.719562847225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45970.719562847225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45970.719562847225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45970.719562847225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45970.719562847225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45970.719562847225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45970.719562847225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45970.719562847225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45970.719562847225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45970.719562847225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45970.719562847225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45970.719562847225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45970.719562847225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45970.719562847225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45970.719562847225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45970.719562847225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45970.719562847225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45970.719562847225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45970.719562847225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45970.719562847225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45970.719562847225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45970.719562847225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45970.719562847225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45970.719562847225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45970.719562847225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45970.719562847225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45970.719562847225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45970.719562847225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45970.719562847225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45970.719562847225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45970.719562847225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45970.719562847225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45970.719562847225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45970.719562847225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45970.719562847225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45970.719562847225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45970.719562847225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45970.719562847225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45970.719562847225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45970.719562847225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45970.719562847225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45970.719562847225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45970.719562847225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45970.719562847225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45970.719562847225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45970.719562847225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45970.719562847225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45970.719562847225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45970.719562847225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45970.719562847225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45970.719562847225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45970.719562847225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45970.719562847225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45970.719562847225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45970.719562847225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45970.719562847225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45970.719562847225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45970.719562847225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45970.719562847225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45970.719562847225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45970.719562847225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45970.719562847225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45970.719562847225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45970.719562847225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45970.719562847225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45970.719562847225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45970.719562847225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45970.719562847225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45970.719562847225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45970.719562847225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45970.719562847225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45970.719562847225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45970.719562847225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45970.719562847225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45970.719562847225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45970.719562847225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45970.719562847225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45970.719562847225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45970.719562847225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45970.719562847225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45970.719562847225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45970.719562847225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45970.719562847225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45970.719562847225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45970.719562847225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45970.719562847225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45970.719562847225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45970.719562847225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45970.719562847225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45970.719562847225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45970.719562847225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45970.719562847225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45970.719562847225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45970.719562847225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45970.719562847225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45970.719562847225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45970.719562847225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45970.719562847225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45970.719562847225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45970.719562847225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45970.719562847225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45970.719562847225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45970.719562847225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45970.719562847225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45970.719562847225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45970.719562847225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45970.719562847225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45970.719562847225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45970.719562847225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45970.719562847225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45970.719562847225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45970.719562847225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45970.719562847225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45970.719562847225</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